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Sophie\appleblueseagreen\Producten\_FINETUNE JE FINANCIEN\FjF 2020\"/>
    </mc:Choice>
  </mc:AlternateContent>
  <xr:revisionPtr revIDLastSave="0" documentId="13_ncr:1_{72D9DE6E-5773-49CC-8ECB-83F8409E555E}" xr6:coauthVersionLast="45" xr6:coauthVersionMax="45" xr10:uidLastSave="{00000000-0000-0000-0000-000000000000}"/>
  <bookViews>
    <workbookView xWindow="-108" yWindow="-108" windowWidth="23256" windowHeight="12576" firstSheet="4" activeTab="7" xr2:uid="{FE40BD48-4950-486F-8471-9E7499572991}"/>
  </bookViews>
  <sheets>
    <sheet name="les #1 ideale omzet" sheetId="1" r:id="rId1"/>
    <sheet name="les #2 vaste uitgaven privé" sheetId="2" r:id="rId2"/>
    <sheet name="les #3 planning uitgaven privé" sheetId="3" r:id="rId3"/>
    <sheet name="les #4 variabele uitgaven privé" sheetId="4" r:id="rId4"/>
    <sheet name="les #7 vaste uitgaven zakelijk" sheetId="5" r:id="rId5"/>
    <sheet name="les #8 planning uitgaven zakeli" sheetId="6" r:id="rId6"/>
    <sheet name="les #12 budgetteren" sheetId="7" r:id="rId7"/>
    <sheet name="les #17 ideale inkomen" sheetId="8" r:id="rId8"/>
    <sheet name="les #18 ideale omzet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8" l="1"/>
  <c r="D27" i="8"/>
  <c r="D17" i="8"/>
  <c r="D7" i="8"/>
  <c r="D6" i="8"/>
  <c r="H41" i="9" l="1"/>
  <c r="H43" i="9"/>
  <c r="G41" i="9"/>
  <c r="G42" i="9"/>
  <c r="H42" i="9" s="1"/>
  <c r="G43" i="9"/>
  <c r="G46" i="9"/>
  <c r="H46" i="9" s="1"/>
  <c r="G47" i="9"/>
  <c r="H47" i="9" s="1"/>
  <c r="G49" i="9"/>
  <c r="H49" i="9" s="1"/>
  <c r="G50" i="9"/>
  <c r="H50" i="9" s="1"/>
  <c r="F40" i="9"/>
  <c r="F41" i="9"/>
  <c r="F42" i="9"/>
  <c r="F43" i="9"/>
  <c r="F44" i="9"/>
  <c r="G44" i="9" s="1"/>
  <c r="H44" i="9" s="1"/>
  <c r="F45" i="9"/>
  <c r="G45" i="9" s="1"/>
  <c r="H45" i="9" s="1"/>
  <c r="F46" i="9"/>
  <c r="F47" i="9"/>
  <c r="F48" i="9"/>
  <c r="G48" i="9" s="1"/>
  <c r="H48" i="9" s="1"/>
  <c r="F49" i="9"/>
  <c r="F50" i="9"/>
  <c r="F51" i="9"/>
  <c r="G51" i="9" s="1"/>
  <c r="H51" i="9" s="1"/>
  <c r="C31" i="9"/>
  <c r="D62" i="7"/>
  <c r="J143" i="6"/>
  <c r="F145" i="6"/>
  <c r="F144" i="6"/>
  <c r="F143" i="6"/>
  <c r="B145" i="6"/>
  <c r="B144" i="6"/>
  <c r="B143" i="6"/>
  <c r="J107" i="6"/>
  <c r="F107" i="6"/>
  <c r="B107" i="6"/>
  <c r="J71" i="6"/>
  <c r="F71" i="6"/>
  <c r="B71" i="6"/>
  <c r="J35" i="6"/>
  <c r="F35" i="6"/>
  <c r="B36" i="6"/>
  <c r="B35" i="6"/>
  <c r="B142" i="6"/>
  <c r="B106" i="6"/>
  <c r="B70" i="6"/>
  <c r="B34" i="6"/>
  <c r="O3" i="6" l="1"/>
  <c r="C73" i="9" l="1"/>
  <c r="F61" i="9"/>
  <c r="G61" i="9" s="1"/>
  <c r="H61" i="9" s="1"/>
  <c r="F60" i="9"/>
  <c r="G60" i="9" s="1"/>
  <c r="H60" i="9" s="1"/>
  <c r="F59" i="9"/>
  <c r="G59" i="9" s="1"/>
  <c r="H59" i="9" s="1"/>
  <c r="F58" i="9"/>
  <c r="G58" i="9" s="1"/>
  <c r="H58" i="9" s="1"/>
  <c r="C52" i="9"/>
  <c r="G40" i="9"/>
  <c r="H40" i="9" s="1"/>
  <c r="F39" i="9"/>
  <c r="G39" i="9" s="1"/>
  <c r="H39" i="9" s="1"/>
  <c r="G38" i="9"/>
  <c r="H38" i="9" s="1"/>
  <c r="F38" i="9"/>
  <c r="F37" i="9"/>
  <c r="G37" i="9" s="1"/>
  <c r="H37" i="9" s="1"/>
  <c r="J145" i="6" l="1"/>
  <c r="J144" i="6"/>
  <c r="J142" i="6"/>
  <c r="F142" i="6"/>
  <c r="J109" i="6"/>
  <c r="F109" i="6"/>
  <c r="B109" i="6"/>
  <c r="J108" i="6"/>
  <c r="F108" i="6"/>
  <c r="B108" i="6"/>
  <c r="J106" i="6"/>
  <c r="F106" i="6"/>
  <c r="J73" i="6"/>
  <c r="F73" i="6"/>
  <c r="B73" i="6"/>
  <c r="J72" i="6"/>
  <c r="F72" i="6"/>
  <c r="B72" i="6"/>
  <c r="J70" i="6"/>
  <c r="F70" i="6"/>
  <c r="J37" i="6"/>
  <c r="F37" i="6"/>
  <c r="B37" i="6"/>
  <c r="J36" i="6"/>
  <c r="F36" i="6"/>
  <c r="J34" i="6"/>
  <c r="F34" i="6"/>
  <c r="O4" i="6" l="1"/>
  <c r="O5" i="6"/>
  <c r="O2" i="6"/>
  <c r="I140" i="5"/>
  <c r="I139" i="5"/>
  <c r="I138" i="5"/>
  <c r="I137" i="5"/>
  <c r="I136" i="5"/>
  <c r="I135" i="5"/>
  <c r="I134" i="5"/>
  <c r="I133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141" i="5" l="1"/>
  <c r="C132" i="4"/>
  <c r="C137" i="4" s="1"/>
  <c r="C142" i="4" s="1"/>
  <c r="C147" i="4" s="1"/>
  <c r="B26" i="8" s="1"/>
  <c r="C131" i="4"/>
  <c r="C136" i="4" s="1"/>
  <c r="C141" i="4" s="1"/>
  <c r="C146" i="4" s="1"/>
  <c r="B16" i="8" s="1"/>
  <c r="C130" i="4"/>
  <c r="C135" i="4" s="1"/>
  <c r="C140" i="4" s="1"/>
  <c r="C145" i="4" s="1"/>
  <c r="B6" i="8" s="1"/>
  <c r="C129" i="4"/>
  <c r="D16" i="8" l="1"/>
  <c r="C134" i="4"/>
  <c r="C139" i="4" s="1"/>
  <c r="C144" i="4" s="1"/>
  <c r="B36" i="8" s="1"/>
  <c r="D36" i="8" s="1"/>
  <c r="D26" i="8"/>
  <c r="J145" i="3"/>
  <c r="F145" i="3"/>
  <c r="B145" i="3"/>
  <c r="J144" i="3"/>
  <c r="F144" i="3"/>
  <c r="B144" i="3"/>
  <c r="J143" i="3"/>
  <c r="F143" i="3"/>
  <c r="B143" i="3"/>
  <c r="J142" i="3"/>
  <c r="F142" i="3"/>
  <c r="B142" i="3"/>
  <c r="J109" i="3"/>
  <c r="F109" i="3"/>
  <c r="B109" i="3"/>
  <c r="J108" i="3"/>
  <c r="F108" i="3"/>
  <c r="B108" i="3"/>
  <c r="J107" i="3"/>
  <c r="F107" i="3"/>
  <c r="B107" i="3"/>
  <c r="J106" i="3"/>
  <c r="F106" i="3"/>
  <c r="B106" i="3"/>
  <c r="J73" i="3"/>
  <c r="F73" i="3"/>
  <c r="B73" i="3"/>
  <c r="J72" i="3"/>
  <c r="F72" i="3"/>
  <c r="B72" i="3"/>
  <c r="J71" i="3"/>
  <c r="F71" i="3"/>
  <c r="B71" i="3"/>
  <c r="J70" i="3"/>
  <c r="F70" i="3"/>
  <c r="B70" i="3"/>
  <c r="J37" i="3"/>
  <c r="F37" i="3"/>
  <c r="B37" i="3"/>
  <c r="J36" i="3"/>
  <c r="F36" i="3"/>
  <c r="B36" i="3"/>
  <c r="J35" i="3"/>
  <c r="F35" i="3"/>
  <c r="B35" i="3"/>
  <c r="J34" i="3"/>
  <c r="F34" i="3"/>
  <c r="B34" i="3"/>
  <c r="O4" i="3" l="1"/>
  <c r="B15" i="8" s="1"/>
  <c r="B21" i="8" s="1"/>
  <c r="O5" i="3"/>
  <c r="B25" i="8" s="1"/>
  <c r="B31" i="8" s="1"/>
  <c r="O3" i="3"/>
  <c r="B5" i="8" s="1"/>
  <c r="B11" i="8" s="1"/>
  <c r="B9" i="8" s="1"/>
  <c r="O2" i="3"/>
  <c r="B35" i="8" s="1"/>
  <c r="B41" i="8" s="1"/>
  <c r="B19" i="8" l="1"/>
  <c r="B20" i="8"/>
  <c r="B39" i="8"/>
  <c r="D41" i="8"/>
  <c r="D40" i="8" s="1"/>
  <c r="B40" i="8"/>
  <c r="D11" i="8"/>
  <c r="B10" i="8"/>
  <c r="D31" i="8"/>
  <c r="D21" i="8"/>
  <c r="B30" i="8"/>
  <c r="B29" i="8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D20" i="8" l="1"/>
  <c r="C7" i="9"/>
  <c r="D7" i="9" s="1"/>
  <c r="D30" i="8"/>
  <c r="C8" i="9"/>
  <c r="D8" i="9" s="1"/>
  <c r="D10" i="8"/>
  <c r="C6" i="9"/>
  <c r="I131" i="2"/>
  <c r="C23" i="1"/>
  <c r="E6" i="1"/>
  <c r="C6" i="1"/>
  <c r="D6" i="1" s="1"/>
  <c r="D6" i="9" l="1"/>
  <c r="F6" i="9"/>
  <c r="E8" i="9"/>
  <c r="E54" i="9"/>
  <c r="F57" i="9" s="1"/>
  <c r="G57" i="9" s="1"/>
  <c r="H57" i="9" s="1"/>
  <c r="E7" i="9"/>
  <c r="E33" i="9"/>
  <c r="F36" i="9" s="1"/>
  <c r="G36" i="9" s="1"/>
  <c r="H36" i="9" s="1"/>
  <c r="F7" i="9"/>
  <c r="F8" i="9"/>
  <c r="E10" i="1"/>
  <c r="F13" i="1" s="1"/>
  <c r="G13" i="1" s="1"/>
  <c r="H13" i="1" s="1"/>
  <c r="E12" i="9" l="1"/>
  <c r="F15" i="9" s="1"/>
  <c r="G15" i="9" s="1"/>
  <c r="H15" i="9" s="1"/>
  <c r="E6" i="9"/>
  <c r="F15" i="1"/>
  <c r="F16" i="1"/>
  <c r="F22" i="1"/>
  <c r="G22" i="1" s="1"/>
  <c r="H22" i="1" s="1"/>
  <c r="F17" i="1"/>
  <c r="F14" i="1"/>
  <c r="F18" i="9" l="1"/>
  <c r="G18" i="9" s="1"/>
  <c r="H18" i="9" s="1"/>
  <c r="F27" i="9"/>
  <c r="G27" i="9" s="1"/>
  <c r="H27" i="9" s="1"/>
  <c r="F17" i="9"/>
  <c r="G17" i="9" s="1"/>
  <c r="H17" i="9" s="1"/>
  <c r="F23" i="9"/>
  <c r="G23" i="9" s="1"/>
  <c r="H23" i="9" s="1"/>
  <c r="F21" i="9"/>
  <c r="G21" i="9" s="1"/>
  <c r="H21" i="9" s="1"/>
  <c r="F29" i="9"/>
  <c r="G29" i="9" s="1"/>
  <c r="H29" i="9" s="1"/>
  <c r="F20" i="9"/>
  <c r="G20" i="9" s="1"/>
  <c r="H20" i="9" s="1"/>
  <c r="F24" i="9"/>
  <c r="G24" i="9" s="1"/>
  <c r="H24" i="9" s="1"/>
  <c r="F28" i="9"/>
  <c r="G28" i="9" s="1"/>
  <c r="H28" i="9" s="1"/>
  <c r="F22" i="9"/>
  <c r="G22" i="9" s="1"/>
  <c r="H22" i="9" s="1"/>
  <c r="F16" i="9"/>
  <c r="G16" i="9" s="1"/>
  <c r="H16" i="9" s="1"/>
  <c r="F26" i="9"/>
  <c r="G26" i="9" s="1"/>
  <c r="H26" i="9" s="1"/>
  <c r="F30" i="9"/>
  <c r="G30" i="9" s="1"/>
  <c r="H30" i="9" s="1"/>
  <c r="F19" i="9"/>
  <c r="G19" i="9" s="1"/>
  <c r="H19" i="9" s="1"/>
  <c r="F25" i="9"/>
  <c r="G25" i="9" s="1"/>
  <c r="H25" i="9" s="1"/>
  <c r="G16" i="1"/>
  <c r="H16" i="1" s="1"/>
  <c r="G15" i="1"/>
  <c r="H15" i="1" s="1"/>
  <c r="G14" i="1"/>
  <c r="H14" i="1" s="1"/>
  <c r="G17" i="1"/>
  <c r="H17" i="1" s="1"/>
</calcChain>
</file>

<file path=xl/sharedStrings.xml><?xml version="1.0" encoding="utf-8"?>
<sst xmlns="http://schemas.openxmlformats.org/spreadsheetml/2006/main" count="539" uniqueCount="168">
  <si>
    <t>DEEL 1</t>
  </si>
  <si>
    <t>Opmerking: alle lichtgele vakken zijn zelf in te vullen met getallen</t>
  </si>
  <si>
    <t>factor van vergoeding naar omzet</t>
  </si>
  <si>
    <t>&lt;&lt;zelf in te vullen</t>
  </si>
  <si>
    <t>aantal maanden werken</t>
  </si>
  <si>
    <t>totaal netto per jaar</t>
  </si>
  <si>
    <t>ideale omzet per jaar</t>
  </si>
  <si>
    <t xml:space="preserve"> omzet per maand</t>
  </si>
  <si>
    <t>netto per maand</t>
  </si>
  <si>
    <t>DEEL 2</t>
  </si>
  <si>
    <t>Ideale omzet</t>
  </si>
  <si>
    <t>naam aanbod</t>
  </si>
  <si>
    <t>verdeling aanbod over omzet</t>
  </si>
  <si>
    <t>prijs aanbod excl BTW</t>
  </si>
  <si>
    <t>gedurende hoeveel maanden verkopen</t>
  </si>
  <si>
    <t>per jaar te verkopen</t>
  </si>
  <si>
    <t>per maand te verkopen</t>
  </si>
  <si>
    <t>per week te verkopen</t>
  </si>
  <si>
    <t>aanbod 1</t>
  </si>
  <si>
    <t>aanbod 2</t>
  </si>
  <si>
    <t>aanbod 3</t>
  </si>
  <si>
    <t>aanbod 4</t>
  </si>
  <si>
    <t>aanbod 5</t>
  </si>
  <si>
    <t>aanbod 6</t>
  </si>
  <si>
    <t>aanbod 7</t>
  </si>
  <si>
    <t>aanbod 8</t>
  </si>
  <si>
    <t>aanbod 9</t>
  </si>
  <si>
    <t>aanbod 10</t>
  </si>
  <si>
    <t>Omschrijving uitgaven</t>
  </si>
  <si>
    <t>Bedrag</t>
  </si>
  <si>
    <t>Frequentie</t>
  </si>
  <si>
    <t>Datum</t>
  </si>
  <si>
    <t>Bedrag op jaarbasis</t>
  </si>
  <si>
    <t>Huur of hypotheek</t>
  </si>
  <si>
    <t>Vul bij frequentie een getal in - dan wordt het bedrag op jaarbasis automatisch berekend</t>
  </si>
  <si>
    <t>Electriciteit (voorschot)</t>
  </si>
  <si>
    <t>dagelijks</t>
  </si>
  <si>
    <t>Gas (voorschot)</t>
  </si>
  <si>
    <t>wekelijks</t>
  </si>
  <si>
    <t>Water (voorschot)</t>
  </si>
  <si>
    <t>tweewekelijks</t>
  </si>
  <si>
    <t>Electriciteit (jaarrekening)</t>
  </si>
  <si>
    <t>maandelijks</t>
  </si>
  <si>
    <t>Gas (jaarrekening)</t>
  </si>
  <si>
    <t>per kwartaal</t>
  </si>
  <si>
    <t>Water (jaarrekening)</t>
  </si>
  <si>
    <t>jaarlijks</t>
  </si>
  <si>
    <t>Internet</t>
  </si>
  <si>
    <t>Telefoon</t>
  </si>
  <si>
    <t>Familiale verzekering</t>
  </si>
  <si>
    <t>Brandverzekering</t>
  </si>
  <si>
    <t>Afvalbelastingen</t>
  </si>
  <si>
    <t>Provinciebelastingen</t>
  </si>
  <si>
    <t>Ziekteverzekering</t>
  </si>
  <si>
    <t>Zorgpremie</t>
  </si>
  <si>
    <t>Brandstof wagen</t>
  </si>
  <si>
    <t>Autoverzekering</t>
  </si>
  <si>
    <t>Verkeersbelastingen</t>
  </si>
  <si>
    <t>TOTAAL</t>
  </si>
  <si>
    <t>VASTE UITGAVEN PRIVÉ</t>
  </si>
  <si>
    <t>JANUARI</t>
  </si>
  <si>
    <t>FEBRUARI</t>
  </si>
  <si>
    <t>MAART</t>
  </si>
  <si>
    <t>JAARTOTAAL</t>
  </si>
  <si>
    <t>Omschrijving</t>
  </si>
  <si>
    <t>B/C/L</t>
  </si>
  <si>
    <t>JAARTOTAAL BASIS</t>
  </si>
  <si>
    <t>JAARTOTAAL COMFORT</t>
  </si>
  <si>
    <t>JAARTOTAAL LUXE</t>
  </si>
  <si>
    <t>Water</t>
  </si>
  <si>
    <t>TOTAAL B</t>
  </si>
  <si>
    <t>TOTAAL C</t>
  </si>
  <si>
    <t>TOTAAL L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</si>
  <si>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</si>
  <si>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</si>
  <si>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</si>
  <si>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</si>
  <si>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</si>
  <si>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</si>
  <si>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</si>
  <si>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</si>
  <si>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</si>
  <si>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Vul bij B/C/L "B", "C" of "L" in - dan wordt je totale basis, comfort en luxe bedrag automatisch berekend,</t>
  </si>
  <si>
    <t>zowel voor het totaal, maar ook per week en per maand.</t>
  </si>
  <si>
    <t>Vul in het gele vak hieronder nog wel in hoeveel weken je je variabel privé kosten hebt bijgehouden.</t>
  </si>
  <si>
    <t>Hoeveel weken heb je je variabale kosten bijgehouden:</t>
  </si>
  <si>
    <t>B</t>
  </si>
  <si>
    <t>C</t>
  </si>
  <si>
    <t>L</t>
  </si>
  <si>
    <t>TOTAAL Basis</t>
  </si>
  <si>
    <t>TOTAAL Comfort</t>
  </si>
  <si>
    <t>TOTAAL Luxe</t>
  </si>
  <si>
    <t>TOTAAL per week</t>
  </si>
  <si>
    <t>TOTAAL basis per week</t>
  </si>
  <si>
    <t>TOTAAL comfort per week</t>
  </si>
  <si>
    <t>TOTAAL luxe per week</t>
  </si>
  <si>
    <t>TOTAAL per maand</t>
  </si>
  <si>
    <t>TOTAAL basis per maand</t>
  </si>
  <si>
    <t>TOTAAL comfort per maand</t>
  </si>
  <si>
    <t>TOTAAL luxe per maand</t>
  </si>
  <si>
    <t>TOTAAL per jaar</t>
  </si>
  <si>
    <t>TOTAAL basis per jaar</t>
  </si>
  <si>
    <t>TOTAAL comfort per jaar</t>
  </si>
  <si>
    <t>TOTAAL luxe per jaar</t>
  </si>
  <si>
    <t>Sociale bijdragen</t>
  </si>
  <si>
    <t>Bijbetaling sociale bijdragen</t>
  </si>
  <si>
    <t>BTW</t>
  </si>
  <si>
    <t>Personenbelastingen (voorafbetalingen)</t>
  </si>
  <si>
    <t>Personenbelastingen</t>
  </si>
  <si>
    <t>Huur ruimte</t>
  </si>
  <si>
    <t>Elektriciteit (voorschot)</t>
  </si>
  <si>
    <t>Elektriciteit (jaarrekening)</t>
  </si>
  <si>
    <t>Bankkosten</t>
  </si>
  <si>
    <t>Brandstof auto</t>
  </si>
  <si>
    <t>BA verzekering</t>
  </si>
  <si>
    <t>VASTE UITGAVEN ZAKELIJK</t>
  </si>
  <si>
    <t>Inkomstenstromen</t>
  </si>
  <si>
    <t>Banksaldo</t>
  </si>
  <si>
    <t>Komende inkomsten &amp; uitgaven</t>
  </si>
  <si>
    <t>Saldo</t>
  </si>
  <si>
    <t>PRIVE UITGAVEN JAARTOTAAL BASIS</t>
  </si>
  <si>
    <t>Nodig voor tabblad budgetteren:</t>
  </si>
  <si>
    <t>variabele kosten basis per week</t>
  </si>
  <si>
    <t>vaste kosten per jaar</t>
  </si>
  <si>
    <t>variabele kosten comfort per week of per maand</t>
  </si>
  <si>
    <t>variabele kosten per jaar</t>
  </si>
  <si>
    <t>variabele kosten per week</t>
  </si>
  <si>
    <t>variabele kosten luxe per week of per maand</t>
  </si>
  <si>
    <t>Nodig voor tabblad ideale omzet:</t>
  </si>
  <si>
    <t>ideale inkomen totaal basis + comfort per jaar</t>
  </si>
  <si>
    <t>ideale inkomen totaal basis + comfort + luxe per jaar</t>
  </si>
  <si>
    <t>PRIVE UITGAVEN JAARTOTAAL COMFORT</t>
  </si>
  <si>
    <t>Belangrijke getallen om over na te denken en te voelen:</t>
  </si>
  <si>
    <t>PRIVE UITGAVEN JAARTOTAAL LUXE</t>
  </si>
  <si>
    <t>TOTAAL luxe</t>
  </si>
  <si>
    <t>PRIVE UITGAVEN JAARTOTAAL</t>
  </si>
  <si>
    <t>basis</t>
  </si>
  <si>
    <t>basis + comfort</t>
  </si>
  <si>
    <t>basis + comfort + luxe</t>
  </si>
  <si>
    <t>Ideale omzet basis</t>
  </si>
  <si>
    <t>prijs aanbod excl. BTW</t>
  </si>
  <si>
    <t>hoeveelheid te verkopen</t>
  </si>
  <si>
    <t>aanbod 11</t>
  </si>
  <si>
    <t>aanbod 12</t>
  </si>
  <si>
    <t>aanbod 13</t>
  </si>
  <si>
    <t>aanbod 14</t>
  </si>
  <si>
    <t>aanbod 15</t>
  </si>
  <si>
    <t>aanbod 16</t>
  </si>
  <si>
    <t>Ideale omzet basis + comfort</t>
  </si>
  <si>
    <t>Ideale omzet basis + comfort + luxe</t>
  </si>
  <si>
    <t>variabele kosten per maand</t>
  </si>
  <si>
    <t>variabele kosten comfort per week</t>
  </si>
  <si>
    <t>variabele kosten comfort per maand</t>
  </si>
  <si>
    <t>variabele kosten luxe per week</t>
  </si>
  <si>
    <t>variabele kosten luxe per maand</t>
  </si>
  <si>
    <t>TOTAAL (variabel + vast) basis per maand</t>
  </si>
  <si>
    <t>TOTAAL (variabel + vast) basis per jaar</t>
  </si>
  <si>
    <t>TOTAAL (variabel + vast) basis + comfort per maand</t>
  </si>
  <si>
    <t>TOTAAL (variabel + vast) basis + comfort per jaar</t>
  </si>
  <si>
    <t>TOTAAL (variabel + vast) basis + comfort + luxe per maand</t>
  </si>
  <si>
    <t>TOTAAL (variabel + vast) basis + comfort + luxe per jaar</t>
  </si>
  <si>
    <t>TOTAAL (variabel + vast) per maand</t>
  </si>
  <si>
    <t>TOTAAL (variabel + vast) per jaar</t>
  </si>
  <si>
    <t>variabele kosten basis per maand</t>
  </si>
  <si>
    <t>variabele kosten basis per week of per maand</t>
  </si>
  <si>
    <t>ideale inkomen totaal basis per jaar</t>
  </si>
  <si>
    <t>Hoeveel heb ik per maand en per jaar nodig voor basis?</t>
  </si>
  <si>
    <t>Hoeveel heb ik per maand en jaar nodig voor comfort en luxe?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</si>
</sst>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-[$€-2]\ * #,##0.00_-;\-[$€-2]\ * #,##0.00_-;_-[$€-2]\ * &quot;-&quot;??_-;_-@_-"/>
    <numFmt numFmtId="166" formatCode="_ [$€-2]\ * #,##0.00_ ;_ [$€-2]\ * \-#,##0.00_ ;_ [$€-2]\ * &quot;-&quot;??_ ;_ @_ "/>
    <numFmt numFmtId="167" formatCode="_-[$€-813]\ * #,##0.00_-;\-[$€-813]\ * #,##0.00_-;_-[$€-813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D2C3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D2C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9" fontId="4" fillId="2" borderId="1" xfId="2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9" fontId="4" fillId="0" borderId="0" xfId="2" applyFont="1" applyAlignment="1">
      <alignment horizontal="center" vertical="center"/>
    </xf>
    <xf numFmtId="49" fontId="2" fillId="9" borderId="2" xfId="0" applyNumberFormat="1" applyFont="1" applyFill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65" fontId="2" fillId="1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49" fontId="2" fillId="11" borderId="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12" borderId="3" xfId="0" applyNumberFormat="1" applyFont="1" applyFill="1" applyBorder="1" applyAlignment="1">
      <alignment horizontal="left" vertical="center"/>
    </xf>
    <xf numFmtId="165" fontId="2" fillId="13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8" borderId="2" xfId="0" applyNumberFormat="1" applyFill="1" applyBorder="1" applyAlignment="1">
      <alignment horizontal="left"/>
    </xf>
    <xf numFmtId="14" fontId="0" fillId="0" borderId="0" xfId="0" applyNumberFormat="1" applyAlignment="1">
      <alignment horizontal="left"/>
    </xf>
    <xf numFmtId="165" fontId="0" fillId="8" borderId="3" xfId="0" applyNumberFormat="1" applyFill="1" applyBorder="1" applyAlignment="1">
      <alignment horizontal="left"/>
    </xf>
    <xf numFmtId="165" fontId="0" fillId="0" borderId="0" xfId="0" applyNumberFormat="1" applyAlignment="1">
      <alignment horizontal="left"/>
    </xf>
    <xf numFmtId="1" fontId="0" fillId="8" borderId="3" xfId="0" applyNumberFormat="1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166" fontId="0" fillId="8" borderId="3" xfId="0" applyNumberFormat="1" applyFill="1" applyBorder="1" applyAlignment="1">
      <alignment horizontal="left"/>
    </xf>
    <xf numFmtId="49" fontId="0" fillId="8" borderId="0" xfId="0" applyNumberFormat="1" applyFill="1" applyAlignment="1">
      <alignment horizontal="left"/>
    </xf>
    <xf numFmtId="166" fontId="0" fillId="8" borderId="0" xfId="0" applyNumberFormat="1" applyFill="1" applyAlignment="1">
      <alignment horizontal="left"/>
    </xf>
    <xf numFmtId="1" fontId="0" fillId="8" borderId="0" xfId="0" applyNumberFormat="1" applyFill="1" applyAlignment="1">
      <alignment horizontal="left"/>
    </xf>
    <xf numFmtId="14" fontId="0" fillId="8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right"/>
    </xf>
    <xf numFmtId="165" fontId="2" fillId="0" borderId="0" xfId="0" applyNumberFormat="1" applyFont="1" applyAlignment="1" applyProtection="1">
      <alignment horizontal="left"/>
      <protection hidden="1"/>
    </xf>
    <xf numFmtId="0" fontId="0" fillId="0" borderId="4" xfId="0" applyBorder="1"/>
    <xf numFmtId="0" fontId="2" fillId="0" borderId="0" xfId="0" applyFont="1" applyAlignment="1">
      <alignment horizontal="right"/>
    </xf>
    <xf numFmtId="165" fontId="0" fillId="0" borderId="0" xfId="0" applyNumberFormat="1"/>
    <xf numFmtId="14" fontId="0" fillId="13" borderId="8" xfId="0" applyNumberFormat="1" applyFill="1" applyBorder="1" applyAlignment="1">
      <alignment horizontal="center" vertical="center"/>
    </xf>
    <xf numFmtId="14" fontId="0" fillId="13" borderId="0" xfId="0" applyNumberFormat="1" applyFill="1" applyAlignment="1">
      <alignment horizontal="center" vertical="center"/>
    </xf>
    <xf numFmtId="14" fontId="0" fillId="13" borderId="9" xfId="0" applyNumberFormat="1" applyFill="1" applyBorder="1" applyAlignment="1">
      <alignment horizontal="center" vertical="center"/>
    </xf>
    <xf numFmtId="49" fontId="0" fillId="8" borderId="8" xfId="0" applyNumberFormat="1" applyFill="1" applyBorder="1" applyAlignment="1">
      <alignment horizontal="left" wrapText="1"/>
    </xf>
    <xf numFmtId="165" fontId="0" fillId="8" borderId="0" xfId="0" applyNumberFormat="1" applyFill="1" applyAlignment="1">
      <alignment horizontal="center"/>
    </xf>
    <xf numFmtId="49" fontId="0" fillId="8" borderId="9" xfId="0" applyNumberFormat="1" applyFill="1" applyBorder="1" applyAlignment="1">
      <alignment horizontal="center"/>
    </xf>
    <xf numFmtId="49" fontId="0" fillId="8" borderId="0" xfId="0" applyNumberFormat="1" applyFill="1" applyAlignment="1">
      <alignment horizontal="left" wrapText="1"/>
    </xf>
    <xf numFmtId="14" fontId="0" fillId="8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165" fontId="0" fillId="8" borderId="0" xfId="0" applyNumberFormat="1" applyFill="1"/>
    <xf numFmtId="165" fontId="0" fillId="8" borderId="0" xfId="0" applyNumberFormat="1" applyFill="1" applyAlignment="1">
      <alignment horizontal="left"/>
    </xf>
    <xf numFmtId="14" fontId="0" fillId="0" borderId="8" xfId="0" applyNumberFormat="1" applyBorder="1" applyAlignment="1">
      <alignment horizontal="right"/>
    </xf>
    <xf numFmtId="49" fontId="0" fillId="0" borderId="9" xfId="0" applyNumberFormat="1" applyBorder="1"/>
    <xf numFmtId="14" fontId="0" fillId="0" borderId="0" xfId="0" applyNumberFormat="1" applyAlignment="1">
      <alignment horizontal="right"/>
    </xf>
    <xf numFmtId="14" fontId="0" fillId="0" borderId="0" xfId="0" applyNumberFormat="1"/>
    <xf numFmtId="49" fontId="0" fillId="0" borderId="0" xfId="0" applyNumberFormat="1"/>
    <xf numFmtId="14" fontId="0" fillId="0" borderId="10" xfId="0" applyNumberFormat="1" applyBorder="1" applyAlignment="1">
      <alignment horizontal="right"/>
    </xf>
    <xf numFmtId="165" fontId="0" fillId="0" borderId="4" xfId="0" applyNumberFormat="1" applyBorder="1"/>
    <xf numFmtId="49" fontId="0" fillId="0" borderId="11" xfId="0" applyNumberFormat="1" applyBorder="1"/>
    <xf numFmtId="14" fontId="0" fillId="0" borderId="4" xfId="0" applyNumberFormat="1" applyBorder="1" applyAlignment="1">
      <alignment horizontal="right"/>
    </xf>
    <xf numFmtId="14" fontId="0" fillId="0" borderId="4" xfId="0" applyNumberFormat="1" applyBorder="1"/>
    <xf numFmtId="49" fontId="0" fillId="0" borderId="4" xfId="0" applyNumberFormat="1" applyBorder="1"/>
    <xf numFmtId="49" fontId="0" fillId="8" borderId="8" xfId="0" applyNumberForma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8" borderId="8" xfId="0" applyNumberFormat="1" applyFill="1" applyBorder="1" applyAlignment="1">
      <alignment horizontal="left"/>
    </xf>
    <xf numFmtId="49" fontId="0" fillId="8" borderId="8" xfId="0" applyNumberFormat="1" applyFill="1" applyBorder="1" applyAlignment="1">
      <alignment horizontal="center"/>
    </xf>
    <xf numFmtId="0" fontId="0" fillId="8" borderId="8" xfId="0" applyFill="1" applyBorder="1"/>
    <xf numFmtId="14" fontId="2" fillId="9" borderId="2" xfId="0" applyNumberFormat="1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10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14" fontId="2" fillId="11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12" borderId="12" xfId="0" applyNumberFormat="1" applyFont="1" applyFill="1" applyBorder="1" applyAlignment="1">
      <alignment horizontal="left" vertical="center"/>
    </xf>
    <xf numFmtId="165" fontId="0" fillId="8" borderId="13" xfId="0" applyNumberFormat="1" applyFill="1" applyBorder="1"/>
    <xf numFmtId="0" fontId="0" fillId="8" borderId="13" xfId="0" applyFill="1" applyBorder="1"/>
    <xf numFmtId="0" fontId="0" fillId="8" borderId="3" xfId="0" applyFill="1" applyBorder="1"/>
    <xf numFmtId="165" fontId="0" fillId="8" borderId="3" xfId="0" applyNumberFormat="1" applyFill="1" applyBorder="1"/>
    <xf numFmtId="0" fontId="2" fillId="0" borderId="0" xfId="0" applyFont="1"/>
    <xf numFmtId="14" fontId="2" fillId="0" borderId="0" xfId="0" applyNumberFormat="1" applyFont="1" applyAlignment="1">
      <alignment horizontal="right"/>
    </xf>
    <xf numFmtId="165" fontId="2" fillId="0" borderId="0" xfId="0" applyNumberFormat="1" applyFont="1"/>
    <xf numFmtId="49" fontId="2" fillId="9" borderId="14" xfId="0" applyNumberFormat="1" applyFont="1" applyFill="1" applyBorder="1" applyAlignment="1">
      <alignment horizontal="left" vertical="center"/>
    </xf>
    <xf numFmtId="165" fontId="2" fillId="10" borderId="12" xfId="0" applyNumberFormat="1" applyFont="1" applyFill="1" applyBorder="1" applyAlignment="1">
      <alignment horizontal="left" vertical="center"/>
    </xf>
    <xf numFmtId="49" fontId="2" fillId="11" borderId="12" xfId="0" applyNumberFormat="1" applyFont="1" applyFill="1" applyBorder="1" applyAlignment="1">
      <alignment horizontal="left" vertical="center"/>
    </xf>
    <xf numFmtId="165" fontId="2" fillId="13" borderId="12" xfId="0" applyNumberFormat="1" applyFont="1" applyFill="1" applyBorder="1" applyAlignment="1">
      <alignment horizontal="left" vertical="center"/>
    </xf>
    <xf numFmtId="1" fontId="0" fillId="8" borderId="3" xfId="0" applyNumberFormat="1" applyFill="1" applyBorder="1"/>
    <xf numFmtId="14" fontId="0" fillId="8" borderId="3" xfId="0" applyNumberFormat="1" applyFill="1" applyBorder="1"/>
    <xf numFmtId="165" fontId="0" fillId="0" borderId="3" xfId="0" applyNumberFormat="1" applyBorder="1"/>
    <xf numFmtId="165" fontId="2" fillId="0" borderId="0" xfId="0" applyNumberFormat="1" applyFont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right"/>
    </xf>
    <xf numFmtId="0" fontId="0" fillId="10" borderId="1" xfId="0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167" fontId="0" fillId="8" borderId="1" xfId="0" applyNumberFormat="1" applyFill="1" applyBorder="1" applyAlignment="1">
      <alignment horizontal="right" wrapText="1"/>
    </xf>
    <xf numFmtId="167" fontId="0" fillId="8" borderId="1" xfId="0" applyNumberFormat="1" applyFill="1" applyBorder="1" applyAlignment="1">
      <alignment horizontal="right"/>
    </xf>
    <xf numFmtId="166" fontId="0" fillId="8" borderId="1" xfId="0" applyNumberFormat="1" applyFill="1" applyBorder="1" applyAlignment="1">
      <alignment horizontal="right"/>
    </xf>
    <xf numFmtId="0" fontId="0" fillId="9" borderId="0" xfId="0" applyFill="1" applyAlignment="1">
      <alignment horizontal="right"/>
    </xf>
    <xf numFmtId="167" fontId="0" fillId="8" borderId="1" xfId="0" applyNumberFormat="1" applyFill="1" applyBorder="1"/>
    <xf numFmtId="0" fontId="0" fillId="10" borderId="0" xfId="0" applyFill="1" applyAlignment="1">
      <alignment horizontal="right"/>
    </xf>
    <xf numFmtId="0" fontId="0" fillId="0" borderId="0" xfId="0" applyAlignment="1">
      <alignment horizontal="right" wrapText="1"/>
    </xf>
    <xf numFmtId="0" fontId="0" fillId="12" borderId="0" xfId="0" applyFill="1" applyAlignment="1">
      <alignment horizontal="right"/>
    </xf>
    <xf numFmtId="167" fontId="0" fillId="0" borderId="0" xfId="0" applyNumberFormat="1"/>
    <xf numFmtId="0" fontId="0" fillId="9" borderId="5" xfId="0" applyFill="1" applyBorder="1"/>
    <xf numFmtId="165" fontId="0" fillId="0" borderId="6" xfId="0" applyNumberFormat="1" applyBorder="1"/>
    <xf numFmtId="0" fontId="0" fillId="0" borderId="6" xfId="0" applyBorder="1" applyAlignment="1">
      <alignment horizontal="right"/>
    </xf>
    <xf numFmtId="165" fontId="0" fillId="0" borderId="7" xfId="0" applyNumberFormat="1" applyBorder="1"/>
    <xf numFmtId="0" fontId="0" fillId="0" borderId="8" xfId="0" applyBorder="1" applyAlignment="1">
      <alignment horizontal="right"/>
    </xf>
    <xf numFmtId="0" fontId="0" fillId="10" borderId="0" xfId="0" applyFill="1" applyAlignment="1">
      <alignment horizontal="center"/>
    </xf>
    <xf numFmtId="0" fontId="0" fillId="0" borderId="9" xfId="0" applyBorder="1"/>
    <xf numFmtId="165" fontId="0" fillId="0" borderId="0" xfId="1" applyNumberFormat="1" applyFont="1" applyFill="1" applyBorder="1"/>
    <xf numFmtId="165" fontId="0" fillId="12" borderId="9" xfId="0" applyNumberFormat="1" applyFill="1" applyBorder="1"/>
    <xf numFmtId="165" fontId="0" fillId="11" borderId="0" xfId="0" applyNumberFormat="1" applyFill="1"/>
    <xf numFmtId="165" fontId="0" fillId="14" borderId="9" xfId="0" applyNumberFormat="1" applyFill="1" applyBorder="1"/>
    <xf numFmtId="0" fontId="0" fillId="0" borderId="10" xfId="0" applyBorder="1" applyAlignment="1">
      <alignment horizontal="right"/>
    </xf>
    <xf numFmtId="165" fontId="0" fillId="11" borderId="4" xfId="0" applyNumberFormat="1" applyFill="1" applyBorder="1"/>
    <xf numFmtId="0" fontId="0" fillId="0" borderId="4" xfId="0" applyBorder="1" applyAlignment="1">
      <alignment horizontal="right"/>
    </xf>
    <xf numFmtId="165" fontId="0" fillId="14" borderId="11" xfId="0" applyNumberFormat="1" applyFill="1" applyBorder="1"/>
    <xf numFmtId="0" fontId="0" fillId="0" borderId="7" xfId="0" applyBorder="1"/>
    <xf numFmtId="165" fontId="0" fillId="11" borderId="0" xfId="1" applyNumberFormat="1" applyFont="1" applyFill="1" applyBorder="1"/>
    <xf numFmtId="166" fontId="0" fillId="14" borderId="9" xfId="0" applyNumberFormat="1" applyFill="1" applyBorder="1"/>
    <xf numFmtId="166" fontId="0" fillId="14" borderId="11" xfId="0" applyNumberFormat="1" applyFill="1" applyBorder="1"/>
    <xf numFmtId="165" fontId="0" fillId="0" borderId="0" xfId="1" applyNumberFormat="1" applyFont="1"/>
    <xf numFmtId="0" fontId="0" fillId="0" borderId="6" xfId="0" applyBorder="1"/>
    <xf numFmtId="0" fontId="5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8" borderId="15" xfId="0" applyFill="1" applyBorder="1"/>
    <xf numFmtId="14" fontId="0" fillId="8" borderId="2" xfId="0" applyNumberFormat="1" applyFill="1" applyBorder="1" applyAlignment="1">
      <alignment wrapText="1"/>
    </xf>
    <xf numFmtId="49" fontId="0" fillId="8" borderId="2" xfId="0" applyNumberFormat="1" applyFill="1" applyBorder="1" applyAlignment="1">
      <alignment wrapText="1"/>
    </xf>
    <xf numFmtId="165" fontId="0" fillId="0" borderId="9" xfId="0" applyNumberFormat="1" applyFill="1" applyBorder="1"/>
    <xf numFmtId="0" fontId="4" fillId="2" borderId="1" xfId="0" applyFont="1" applyFill="1" applyBorder="1" applyAlignment="1">
      <alignment horizontal="center" wrapText="1"/>
    </xf>
    <xf numFmtId="9" fontId="4" fillId="2" borderId="1" xfId="2" applyNumberFormat="1" applyFont="1" applyFill="1" applyBorder="1" applyAlignment="1">
      <alignment horizontal="center"/>
    </xf>
    <xf numFmtId="14" fontId="0" fillId="13" borderId="0" xfId="0" applyNumberFormat="1" applyFill="1" applyBorder="1" applyAlignment="1">
      <alignment horizontal="center" vertical="center"/>
    </xf>
    <xf numFmtId="165" fontId="0" fillId="8" borderId="8" xfId="0" applyNumberFormat="1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4" fontId="0" fillId="8" borderId="0" xfId="0" applyNumberFormat="1" applyFill="1" applyBorder="1" applyAlignment="1">
      <alignment horizontal="center"/>
    </xf>
    <xf numFmtId="165" fontId="0" fillId="0" borderId="0" xfId="0" applyNumberFormat="1" applyBorder="1"/>
    <xf numFmtId="14" fontId="0" fillId="0" borderId="0" xfId="0" applyNumberFormat="1" applyBorder="1"/>
    <xf numFmtId="0" fontId="2" fillId="11" borderId="8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14" fontId="2" fillId="12" borderId="5" xfId="0" applyNumberFormat="1" applyFont="1" applyFill="1" applyBorder="1" applyAlignment="1">
      <alignment horizontal="center" vertical="center"/>
    </xf>
    <xf numFmtId="14" fontId="2" fillId="12" borderId="6" xfId="0" applyNumberFormat="1" applyFont="1" applyFill="1" applyBorder="1" applyAlignment="1">
      <alignment horizontal="center" vertical="center"/>
    </xf>
    <xf numFmtId="14" fontId="2" fillId="12" borderId="7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F4EF-35BB-45A4-9B49-490484D5A255}">
  <dimension ref="A1:I24"/>
  <sheetViews>
    <sheetView showGridLines="0" showRowColHeaders="0" workbookViewId="0">
      <selection activeCell="F27" sqref="F27"/>
    </sheetView>
  </sheetViews>
  <sheetFormatPr defaultRowHeight="14.4" x14ac:dyDescent="0.3"/>
  <cols>
    <col min="1" max="1" width="10.21875" customWidth="1"/>
    <col min="2" max="5" width="16.77734375" customWidth="1"/>
    <col min="6" max="7" width="13.33203125" customWidth="1"/>
    <col min="8" max="8" width="13.88671875" customWidth="1"/>
  </cols>
  <sheetData>
    <row r="1" spans="1:9" x14ac:dyDescent="0.3">
      <c r="A1" s="1" t="s">
        <v>0</v>
      </c>
      <c r="B1" s="2"/>
      <c r="C1" s="2"/>
      <c r="D1" s="2"/>
      <c r="E1" s="2"/>
      <c r="F1" s="1" t="s">
        <v>1</v>
      </c>
      <c r="G1" s="2"/>
      <c r="H1" s="2"/>
      <c r="I1" s="2"/>
    </row>
    <row r="2" spans="1:9" x14ac:dyDescent="0.3">
      <c r="A2" s="2"/>
      <c r="B2" s="3"/>
      <c r="C2" s="4" t="s">
        <v>2</v>
      </c>
      <c r="D2" s="2"/>
      <c r="E2" s="2"/>
      <c r="F2" s="5"/>
      <c r="G2" s="2" t="s">
        <v>3</v>
      </c>
      <c r="H2" s="2"/>
      <c r="I2" s="2"/>
    </row>
    <row r="3" spans="1:9" x14ac:dyDescent="0.3">
      <c r="A3" s="2"/>
      <c r="B3" s="3"/>
      <c r="C3" s="4" t="s">
        <v>4</v>
      </c>
      <c r="D3" s="2"/>
      <c r="E3" s="2"/>
      <c r="F3" s="2"/>
      <c r="G3" s="2"/>
      <c r="H3" s="2"/>
      <c r="I3" s="2"/>
    </row>
    <row r="4" spans="1:9" x14ac:dyDescent="0.3">
      <c r="A4" s="2"/>
      <c r="B4" s="2"/>
      <c r="C4" s="2"/>
      <c r="D4" s="2"/>
      <c r="E4" s="2"/>
      <c r="F4" s="2"/>
      <c r="G4" s="2"/>
      <c r="H4" s="2"/>
      <c r="I4" s="6"/>
    </row>
    <row r="5" spans="1:9" ht="28.8" x14ac:dyDescent="0.3">
      <c r="A5" s="2"/>
      <c r="B5" s="7" t="s">
        <v>5</v>
      </c>
      <c r="C5" s="8" t="s">
        <v>6</v>
      </c>
      <c r="D5" s="9" t="s">
        <v>7</v>
      </c>
      <c r="E5" s="10" t="s">
        <v>8</v>
      </c>
      <c r="F5" s="2"/>
      <c r="G5" s="2"/>
      <c r="H5" s="11"/>
      <c r="I5" s="2"/>
    </row>
    <row r="6" spans="1:9" x14ac:dyDescent="0.3">
      <c r="A6" s="6"/>
      <c r="B6" s="12"/>
      <c r="C6" s="13">
        <f>B6*$B$2</f>
        <v>0</v>
      </c>
      <c r="D6" s="14" t="str">
        <f>IFERROR((C6/$B$3), "")</f>
        <v/>
      </c>
      <c r="E6" s="13">
        <f>B6/12</f>
        <v>0</v>
      </c>
      <c r="F6" s="2"/>
      <c r="G6" s="2"/>
      <c r="H6" s="15"/>
      <c r="I6" s="15"/>
    </row>
    <row r="7" spans="1:9" x14ac:dyDescent="0.3">
      <c r="A7" s="2"/>
      <c r="B7" s="2"/>
      <c r="C7" s="2"/>
      <c r="D7" s="2"/>
      <c r="E7" s="2"/>
      <c r="F7" s="2"/>
      <c r="G7" s="2"/>
      <c r="H7" s="2"/>
      <c r="I7" s="2"/>
    </row>
    <row r="8" spans="1:9" x14ac:dyDescent="0.3">
      <c r="A8" s="2"/>
      <c r="B8" s="2"/>
      <c r="C8" s="2"/>
      <c r="D8" s="2"/>
      <c r="E8" s="2"/>
      <c r="F8" s="2"/>
      <c r="G8" s="2"/>
      <c r="H8" s="2"/>
      <c r="I8" s="2"/>
    </row>
    <row r="9" spans="1:9" x14ac:dyDescent="0.3">
      <c r="A9" s="1" t="s">
        <v>9</v>
      </c>
      <c r="B9" s="2"/>
      <c r="C9" s="2"/>
      <c r="D9" s="2"/>
      <c r="E9" s="2"/>
      <c r="F9" s="2"/>
      <c r="G9" s="2"/>
      <c r="H9" s="2"/>
      <c r="I9" s="2"/>
    </row>
    <row r="10" spans="1:9" x14ac:dyDescent="0.3">
      <c r="A10" s="2"/>
      <c r="B10" s="2"/>
      <c r="C10" s="2"/>
      <c r="D10" s="2" t="s">
        <v>10</v>
      </c>
      <c r="E10" s="16">
        <f>C6</f>
        <v>0</v>
      </c>
      <c r="F10" s="2"/>
      <c r="G10" s="2"/>
      <c r="H10" s="2"/>
      <c r="I10" s="2"/>
    </row>
    <row r="11" spans="1:9" x14ac:dyDescent="0.3">
      <c r="A11" s="2"/>
      <c r="B11" s="2"/>
      <c r="C11" s="2"/>
      <c r="D11" s="2"/>
      <c r="E11" s="15"/>
      <c r="F11" s="2"/>
      <c r="G11" s="2"/>
      <c r="H11" s="2"/>
      <c r="I11" s="2"/>
    </row>
    <row r="12" spans="1:9" ht="28.8" x14ac:dyDescent="0.3">
      <c r="A12" s="2"/>
      <c r="B12" s="17" t="s">
        <v>11</v>
      </c>
      <c r="C12" s="18" t="s">
        <v>12</v>
      </c>
      <c r="D12" s="19" t="s">
        <v>13</v>
      </c>
      <c r="E12" s="20" t="s">
        <v>14</v>
      </c>
      <c r="F12" s="21" t="s">
        <v>15</v>
      </c>
      <c r="G12" s="17" t="s">
        <v>16</v>
      </c>
      <c r="H12" s="18" t="s">
        <v>17</v>
      </c>
    </row>
    <row r="13" spans="1:9" x14ac:dyDescent="0.3">
      <c r="A13" s="2" t="s">
        <v>18</v>
      </c>
      <c r="B13" s="22"/>
      <c r="C13" s="23"/>
      <c r="D13" s="24"/>
      <c r="E13" s="25"/>
      <c r="F13" s="26" t="str">
        <f>IFERROR(((C13*$E$10)/D13), "")</f>
        <v/>
      </c>
      <c r="G13" s="26" t="str">
        <f>IFERROR((F13/E13), "")</f>
        <v/>
      </c>
      <c r="H13" s="26" t="str">
        <f>IFERROR((G13*3/13), "")</f>
        <v/>
      </c>
    </row>
    <row r="14" spans="1:9" x14ac:dyDescent="0.3">
      <c r="A14" s="2" t="s">
        <v>19</v>
      </c>
      <c r="B14" s="22"/>
      <c r="C14" s="23"/>
      <c r="D14" s="24"/>
      <c r="E14" s="25"/>
      <c r="F14" s="26" t="str">
        <f t="shared" ref="F14:F22" si="0">IFERROR(((C14*$E$10)/D14), "")</f>
        <v/>
      </c>
      <c r="G14" s="26" t="str">
        <f>IFERROR((F14/E14), "")</f>
        <v/>
      </c>
      <c r="H14" s="26" t="str">
        <f t="shared" ref="H14:H22" si="1">IFERROR((G14*3/13), "")</f>
        <v/>
      </c>
    </row>
    <row r="15" spans="1:9" x14ac:dyDescent="0.3">
      <c r="A15" s="2" t="s">
        <v>20</v>
      </c>
      <c r="B15" s="22"/>
      <c r="C15" s="23"/>
      <c r="D15" s="24"/>
      <c r="E15" s="25"/>
      <c r="F15" s="26" t="str">
        <f t="shared" si="0"/>
        <v/>
      </c>
      <c r="G15" s="26" t="str">
        <f>IFERROR((F15/E15), "")</f>
        <v/>
      </c>
      <c r="H15" s="26" t="str">
        <f t="shared" si="1"/>
        <v/>
      </c>
    </row>
    <row r="16" spans="1:9" x14ac:dyDescent="0.3">
      <c r="A16" s="2" t="s">
        <v>21</v>
      </c>
      <c r="B16" s="22"/>
      <c r="C16" s="23"/>
      <c r="D16" s="24"/>
      <c r="E16" s="25"/>
      <c r="F16" s="26" t="str">
        <f t="shared" si="0"/>
        <v/>
      </c>
      <c r="G16" s="26" t="str">
        <f>IFERROR((F16/E16), "")</f>
        <v/>
      </c>
      <c r="H16" s="26" t="str">
        <f t="shared" si="1"/>
        <v/>
      </c>
    </row>
    <row r="17" spans="1:9" x14ac:dyDescent="0.3">
      <c r="A17" s="2" t="s">
        <v>22</v>
      </c>
      <c r="B17" s="22"/>
      <c r="C17" s="23"/>
      <c r="D17" s="24"/>
      <c r="E17" s="25"/>
      <c r="F17" s="26" t="str">
        <f t="shared" si="0"/>
        <v/>
      </c>
      <c r="G17" s="26" t="str">
        <f>IFERROR((F17/E17), "")</f>
        <v/>
      </c>
      <c r="H17" s="26" t="str">
        <f t="shared" si="1"/>
        <v/>
      </c>
    </row>
    <row r="18" spans="1:9" x14ac:dyDescent="0.3">
      <c r="A18" s="2" t="s">
        <v>23</v>
      </c>
      <c r="B18" s="22"/>
      <c r="C18" s="23"/>
      <c r="D18" s="24"/>
      <c r="E18" s="25"/>
      <c r="F18" s="26"/>
      <c r="G18" s="26"/>
      <c r="H18" s="26"/>
    </row>
    <row r="19" spans="1:9" x14ac:dyDescent="0.3">
      <c r="A19" s="2" t="s">
        <v>24</v>
      </c>
      <c r="B19" s="22"/>
      <c r="C19" s="23"/>
      <c r="D19" s="24"/>
      <c r="E19" s="25"/>
      <c r="F19" s="26"/>
      <c r="G19" s="26"/>
      <c r="H19" s="26"/>
    </row>
    <row r="20" spans="1:9" x14ac:dyDescent="0.3">
      <c r="A20" s="2" t="s">
        <v>25</v>
      </c>
      <c r="B20" s="22"/>
      <c r="C20" s="23"/>
      <c r="D20" s="24"/>
      <c r="E20" s="25"/>
      <c r="F20" s="26"/>
      <c r="G20" s="26"/>
      <c r="H20" s="26"/>
    </row>
    <row r="21" spans="1:9" x14ac:dyDescent="0.3">
      <c r="A21" s="2" t="s">
        <v>26</v>
      </c>
      <c r="B21" s="22"/>
      <c r="C21" s="23"/>
      <c r="D21" s="24"/>
      <c r="E21" s="25"/>
      <c r="F21" s="26"/>
      <c r="G21" s="26"/>
      <c r="H21" s="26"/>
    </row>
    <row r="22" spans="1:9" x14ac:dyDescent="0.3">
      <c r="A22" s="2" t="s">
        <v>27</v>
      </c>
      <c r="B22" s="22"/>
      <c r="C22" s="23"/>
      <c r="D22" s="24"/>
      <c r="E22" s="25"/>
      <c r="F22" s="26" t="str">
        <f t="shared" si="0"/>
        <v/>
      </c>
      <c r="G22" s="26" t="str">
        <f t="shared" ref="G22" si="2">IFERROR((F22/E22), "")</f>
        <v/>
      </c>
      <c r="H22" s="26" t="str">
        <f t="shared" si="1"/>
        <v/>
      </c>
    </row>
    <row r="23" spans="1:9" x14ac:dyDescent="0.3">
      <c r="A23" s="2"/>
      <c r="B23" s="2"/>
      <c r="C23" s="27">
        <f>SUM(C13:C22)</f>
        <v>0</v>
      </c>
      <c r="D23" s="2"/>
      <c r="E23" s="2"/>
      <c r="F23" s="2"/>
      <c r="G23" s="2"/>
      <c r="H23" s="2"/>
      <c r="I23" s="2"/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BF50-FA3E-485B-BB4F-FB0637F06B40}">
  <dimension ref="A1:L131"/>
  <sheetViews>
    <sheetView showGridLines="0" showRowColHeaders="0" workbookViewId="0">
      <selection activeCell="N30" sqref="N30"/>
    </sheetView>
  </sheetViews>
  <sheetFormatPr defaultRowHeight="14.4" outlineLevelRow="1" x14ac:dyDescent="0.3"/>
  <cols>
    <col min="1" max="1" width="22.109375" style="50" bestFit="1" customWidth="1"/>
    <col min="2" max="2" width="2.77734375" style="36" customWidth="1"/>
    <col min="3" max="3" width="15.5546875" style="40" customWidth="1"/>
    <col min="4" max="4" width="2.77734375" style="36" customWidth="1"/>
    <col min="5" max="5" width="12.44140625" style="50" bestFit="1" customWidth="1"/>
    <col min="6" max="6" width="2.77734375" style="36" customWidth="1"/>
    <col min="7" max="7" width="8.88671875" style="38"/>
    <col min="8" max="8" width="2.77734375" style="36" customWidth="1"/>
    <col min="9" max="9" width="17.5546875" style="40" bestFit="1" customWidth="1"/>
    <col min="10" max="10" width="8.88671875" style="36"/>
    <col min="11" max="11" width="13.21875" style="36" customWidth="1"/>
    <col min="12" max="16384" width="8.88671875" style="36"/>
  </cols>
  <sheetData>
    <row r="1" spans="1:12" x14ac:dyDescent="0.3">
      <c r="A1" s="28" t="s">
        <v>28</v>
      </c>
      <c r="B1" s="29"/>
      <c r="C1" s="30" t="s">
        <v>29</v>
      </c>
      <c r="D1" s="31"/>
      <c r="E1" s="32" t="s">
        <v>30</v>
      </c>
      <c r="F1" s="33"/>
      <c r="G1" s="34" t="s">
        <v>31</v>
      </c>
      <c r="H1" s="33"/>
      <c r="I1" s="35" t="s">
        <v>32</v>
      </c>
    </row>
    <row r="2" spans="1:12" x14ac:dyDescent="0.3">
      <c r="A2" s="37" t="s">
        <v>33</v>
      </c>
      <c r="B2" s="38"/>
      <c r="C2" s="39"/>
      <c r="D2" s="40"/>
      <c r="E2" s="41"/>
      <c r="G2" s="42"/>
      <c r="I2" s="43">
        <f>E2*C2</f>
        <v>0</v>
      </c>
      <c r="K2" s="44" t="s">
        <v>34</v>
      </c>
    </row>
    <row r="3" spans="1:12" x14ac:dyDescent="0.3">
      <c r="A3" s="37" t="s">
        <v>35</v>
      </c>
      <c r="B3" s="38"/>
      <c r="C3" s="39"/>
      <c r="D3" s="40"/>
      <c r="E3" s="41"/>
      <c r="G3" s="42"/>
      <c r="I3" s="43">
        <f t="shared" ref="I3:I66" si="0">E3*C3</f>
        <v>0</v>
      </c>
      <c r="K3" s="36" t="s">
        <v>36</v>
      </c>
      <c r="L3" s="36">
        <v>365</v>
      </c>
    </row>
    <row r="4" spans="1:12" x14ac:dyDescent="0.3">
      <c r="A4" s="37" t="s">
        <v>37</v>
      </c>
      <c r="B4" s="38"/>
      <c r="C4" s="39"/>
      <c r="D4" s="40"/>
      <c r="E4" s="41"/>
      <c r="G4" s="42"/>
      <c r="I4" s="43">
        <f t="shared" si="0"/>
        <v>0</v>
      </c>
      <c r="K4" s="36" t="s">
        <v>38</v>
      </c>
      <c r="L4" s="36">
        <v>52</v>
      </c>
    </row>
    <row r="5" spans="1:12" x14ac:dyDescent="0.3">
      <c r="A5" s="37" t="s">
        <v>39</v>
      </c>
      <c r="B5" s="38"/>
      <c r="C5" s="39"/>
      <c r="D5" s="40"/>
      <c r="E5" s="41"/>
      <c r="G5" s="42"/>
      <c r="I5" s="43">
        <f t="shared" si="0"/>
        <v>0</v>
      </c>
      <c r="K5" s="36" t="s">
        <v>40</v>
      </c>
      <c r="L5" s="36">
        <v>26</v>
      </c>
    </row>
    <row r="6" spans="1:12" x14ac:dyDescent="0.3">
      <c r="A6" s="37" t="s">
        <v>41</v>
      </c>
      <c r="B6" s="38"/>
      <c r="C6" s="39"/>
      <c r="D6" s="40"/>
      <c r="E6" s="41"/>
      <c r="G6" s="42"/>
      <c r="I6" s="43">
        <f t="shared" si="0"/>
        <v>0</v>
      </c>
      <c r="K6" s="36" t="s">
        <v>42</v>
      </c>
      <c r="L6" s="36">
        <v>12</v>
      </c>
    </row>
    <row r="7" spans="1:12" x14ac:dyDescent="0.3">
      <c r="A7" s="37" t="s">
        <v>43</v>
      </c>
      <c r="B7" s="38"/>
      <c r="C7" s="39"/>
      <c r="D7" s="40"/>
      <c r="E7" s="41"/>
      <c r="G7" s="42"/>
      <c r="I7" s="43">
        <f t="shared" si="0"/>
        <v>0</v>
      </c>
      <c r="K7" s="36" t="s">
        <v>44</v>
      </c>
      <c r="L7" s="36">
        <v>4</v>
      </c>
    </row>
    <row r="8" spans="1:12" x14ac:dyDescent="0.3">
      <c r="A8" s="37" t="s">
        <v>45</v>
      </c>
      <c r="B8" s="38"/>
      <c r="C8" s="39"/>
      <c r="D8" s="40"/>
      <c r="E8" s="41"/>
      <c r="G8" s="42"/>
      <c r="I8" s="43">
        <f t="shared" si="0"/>
        <v>0</v>
      </c>
      <c r="K8" s="36" t="s">
        <v>46</v>
      </c>
      <c r="L8" s="36">
        <v>1</v>
      </c>
    </row>
    <row r="9" spans="1:12" x14ac:dyDescent="0.3">
      <c r="A9" s="37" t="s">
        <v>47</v>
      </c>
      <c r="B9" s="38"/>
      <c r="C9" s="39"/>
      <c r="D9" s="40"/>
      <c r="E9" s="41"/>
      <c r="G9" s="42"/>
      <c r="I9" s="43">
        <f t="shared" si="0"/>
        <v>0</v>
      </c>
    </row>
    <row r="10" spans="1:12" x14ac:dyDescent="0.3">
      <c r="A10" s="37" t="s">
        <v>48</v>
      </c>
      <c r="B10" s="38"/>
      <c r="C10" s="39"/>
      <c r="D10" s="40"/>
      <c r="E10" s="41"/>
      <c r="G10" s="42"/>
      <c r="I10" s="43">
        <f t="shared" si="0"/>
        <v>0</v>
      </c>
    </row>
    <row r="11" spans="1:12" x14ac:dyDescent="0.3">
      <c r="A11" s="37" t="s">
        <v>49</v>
      </c>
      <c r="B11" s="38"/>
      <c r="C11" s="39"/>
      <c r="D11" s="40"/>
      <c r="E11" s="41"/>
      <c r="G11" s="42"/>
      <c r="I11" s="43">
        <f t="shared" si="0"/>
        <v>0</v>
      </c>
    </row>
    <row r="12" spans="1:12" x14ac:dyDescent="0.3">
      <c r="A12" s="37" t="s">
        <v>50</v>
      </c>
      <c r="B12" s="38"/>
      <c r="C12" s="39"/>
      <c r="D12" s="40"/>
      <c r="E12" s="41"/>
      <c r="G12" s="42"/>
      <c r="I12" s="43">
        <f t="shared" si="0"/>
        <v>0</v>
      </c>
    </row>
    <row r="13" spans="1:12" x14ac:dyDescent="0.3">
      <c r="A13" s="37" t="s">
        <v>51</v>
      </c>
      <c r="B13" s="38"/>
      <c r="C13" s="39"/>
      <c r="D13" s="40"/>
      <c r="E13" s="41"/>
      <c r="G13" s="42"/>
      <c r="I13" s="43">
        <f t="shared" si="0"/>
        <v>0</v>
      </c>
    </row>
    <row r="14" spans="1:12" x14ac:dyDescent="0.3">
      <c r="A14" s="37" t="s">
        <v>52</v>
      </c>
      <c r="B14" s="38"/>
      <c r="C14" s="39"/>
      <c r="D14" s="40"/>
      <c r="E14" s="41"/>
      <c r="G14" s="42"/>
      <c r="I14" s="43">
        <f t="shared" si="0"/>
        <v>0</v>
      </c>
    </row>
    <row r="15" spans="1:12" x14ac:dyDescent="0.3">
      <c r="A15" s="37" t="s">
        <v>53</v>
      </c>
      <c r="B15" s="38"/>
      <c r="C15" s="39"/>
      <c r="D15" s="40"/>
      <c r="E15" s="41"/>
      <c r="G15" s="42"/>
      <c r="I15" s="43">
        <f t="shared" si="0"/>
        <v>0</v>
      </c>
    </row>
    <row r="16" spans="1:12" x14ac:dyDescent="0.3">
      <c r="A16" s="37" t="s">
        <v>54</v>
      </c>
      <c r="B16" s="38"/>
      <c r="C16" s="39"/>
      <c r="D16" s="40"/>
      <c r="E16" s="41"/>
      <c r="G16" s="42"/>
      <c r="I16" s="43">
        <f t="shared" si="0"/>
        <v>0</v>
      </c>
    </row>
    <row r="17" spans="1:9" x14ac:dyDescent="0.3">
      <c r="A17" s="37" t="s">
        <v>55</v>
      </c>
      <c r="B17" s="38"/>
      <c r="C17" s="39"/>
      <c r="D17" s="40"/>
      <c r="E17" s="41"/>
      <c r="G17" s="42"/>
      <c r="I17" s="43">
        <f t="shared" si="0"/>
        <v>0</v>
      </c>
    </row>
    <row r="18" spans="1:9" x14ac:dyDescent="0.3">
      <c r="A18" s="37" t="s">
        <v>56</v>
      </c>
      <c r="B18" s="38"/>
      <c r="C18" s="39"/>
      <c r="D18" s="40"/>
      <c r="E18" s="41"/>
      <c r="G18" s="42"/>
      <c r="I18" s="43">
        <f t="shared" si="0"/>
        <v>0</v>
      </c>
    </row>
    <row r="19" spans="1:9" x14ac:dyDescent="0.3">
      <c r="A19" s="37" t="s">
        <v>57</v>
      </c>
      <c r="B19" s="38"/>
      <c r="C19" s="39"/>
      <c r="D19" s="40"/>
      <c r="E19" s="41"/>
      <c r="G19" s="42"/>
      <c r="I19" s="43">
        <f t="shared" si="0"/>
        <v>0</v>
      </c>
    </row>
    <row r="20" spans="1:9" hidden="1" outlineLevel="1" x14ac:dyDescent="0.3">
      <c r="A20" s="37"/>
      <c r="B20" s="38"/>
      <c r="C20" s="45"/>
      <c r="D20" s="40"/>
      <c r="E20" s="41"/>
      <c r="G20" s="42"/>
      <c r="I20" s="43">
        <f t="shared" si="0"/>
        <v>0</v>
      </c>
    </row>
    <row r="21" spans="1:9" hidden="1" outlineLevel="1" x14ac:dyDescent="0.3">
      <c r="A21" s="37"/>
      <c r="B21" s="38"/>
      <c r="C21" s="45"/>
      <c r="D21" s="40"/>
      <c r="E21" s="41"/>
      <c r="G21" s="42"/>
      <c r="I21" s="43">
        <f t="shared" si="0"/>
        <v>0</v>
      </c>
    </row>
    <row r="22" spans="1:9" hidden="1" outlineLevel="1" x14ac:dyDescent="0.3">
      <c r="A22" s="37"/>
      <c r="B22" s="38"/>
      <c r="C22" s="45"/>
      <c r="D22" s="40"/>
      <c r="E22" s="41"/>
      <c r="G22" s="42"/>
      <c r="I22" s="43">
        <f t="shared" si="0"/>
        <v>0</v>
      </c>
    </row>
    <row r="23" spans="1:9" hidden="1" outlineLevel="1" x14ac:dyDescent="0.3">
      <c r="A23" s="37"/>
      <c r="B23" s="38"/>
      <c r="C23" s="45"/>
      <c r="D23" s="40"/>
      <c r="E23" s="41"/>
      <c r="G23" s="42"/>
      <c r="I23" s="43">
        <f t="shared" si="0"/>
        <v>0</v>
      </c>
    </row>
    <row r="24" spans="1:9" hidden="1" outlineLevel="1" x14ac:dyDescent="0.3">
      <c r="A24" s="37"/>
      <c r="B24" s="38"/>
      <c r="C24" s="45"/>
      <c r="D24" s="40"/>
      <c r="E24" s="41"/>
      <c r="G24" s="42"/>
      <c r="I24" s="43">
        <f t="shared" si="0"/>
        <v>0</v>
      </c>
    </row>
    <row r="25" spans="1:9" hidden="1" outlineLevel="1" x14ac:dyDescent="0.3">
      <c r="A25" s="37"/>
      <c r="B25" s="38"/>
      <c r="C25" s="45"/>
      <c r="D25" s="40"/>
      <c r="E25" s="41"/>
      <c r="G25" s="42"/>
      <c r="I25" s="43">
        <f t="shared" si="0"/>
        <v>0</v>
      </c>
    </row>
    <row r="26" spans="1:9" hidden="1" outlineLevel="1" x14ac:dyDescent="0.3">
      <c r="A26" s="37"/>
      <c r="B26" s="38"/>
      <c r="C26" s="45"/>
      <c r="D26" s="40"/>
      <c r="E26" s="41"/>
      <c r="G26" s="42"/>
      <c r="I26" s="43">
        <f t="shared" si="0"/>
        <v>0</v>
      </c>
    </row>
    <row r="27" spans="1:9" hidden="1" outlineLevel="1" x14ac:dyDescent="0.3">
      <c r="A27" s="37"/>
      <c r="B27" s="38"/>
      <c r="C27" s="45"/>
      <c r="D27" s="40"/>
      <c r="E27" s="41"/>
      <c r="G27" s="42"/>
      <c r="I27" s="43">
        <f t="shared" si="0"/>
        <v>0</v>
      </c>
    </row>
    <row r="28" spans="1:9" hidden="1" outlineLevel="1" x14ac:dyDescent="0.3">
      <c r="A28" s="37"/>
      <c r="B28" s="38"/>
      <c r="C28" s="45"/>
      <c r="D28" s="40"/>
      <c r="E28" s="41"/>
      <c r="G28" s="42"/>
      <c r="I28" s="43">
        <f t="shared" si="0"/>
        <v>0</v>
      </c>
    </row>
    <row r="29" spans="1:9" hidden="1" outlineLevel="1" x14ac:dyDescent="0.3">
      <c r="A29" s="37"/>
      <c r="B29" s="38"/>
      <c r="C29" s="45"/>
      <c r="D29" s="40"/>
      <c r="E29" s="41"/>
      <c r="G29" s="42"/>
      <c r="I29" s="43">
        <f t="shared" si="0"/>
        <v>0</v>
      </c>
    </row>
    <row r="30" spans="1:9" collapsed="1" x14ac:dyDescent="0.3">
      <c r="A30" s="37"/>
      <c r="B30" s="38"/>
      <c r="C30" s="45"/>
      <c r="D30" s="40"/>
      <c r="E30" s="41"/>
      <c r="G30" s="42"/>
      <c r="I30" s="43">
        <f t="shared" si="0"/>
        <v>0</v>
      </c>
    </row>
    <row r="31" spans="1:9" hidden="1" outlineLevel="1" x14ac:dyDescent="0.3">
      <c r="A31" s="37"/>
      <c r="B31" s="38"/>
      <c r="C31" s="45"/>
      <c r="D31" s="40"/>
      <c r="E31" s="41"/>
      <c r="G31" s="42"/>
      <c r="I31" s="43">
        <f t="shared" si="0"/>
        <v>0</v>
      </c>
    </row>
    <row r="32" spans="1:9" hidden="1" outlineLevel="1" x14ac:dyDescent="0.3">
      <c r="A32" s="37"/>
      <c r="B32" s="38"/>
      <c r="C32" s="45"/>
      <c r="D32" s="40"/>
      <c r="E32" s="41"/>
      <c r="G32" s="42"/>
      <c r="I32" s="43">
        <f t="shared" si="0"/>
        <v>0</v>
      </c>
    </row>
    <row r="33" spans="1:9" hidden="1" outlineLevel="1" x14ac:dyDescent="0.3">
      <c r="A33" s="37"/>
      <c r="B33" s="38"/>
      <c r="C33" s="45"/>
      <c r="D33" s="40"/>
      <c r="E33" s="41"/>
      <c r="G33" s="42"/>
      <c r="I33" s="43">
        <f t="shared" si="0"/>
        <v>0</v>
      </c>
    </row>
    <row r="34" spans="1:9" hidden="1" outlineLevel="1" x14ac:dyDescent="0.3">
      <c r="A34" s="37"/>
      <c r="B34" s="38"/>
      <c r="C34" s="45"/>
      <c r="D34" s="40"/>
      <c r="E34" s="41"/>
      <c r="G34" s="42"/>
      <c r="I34" s="43">
        <f t="shared" si="0"/>
        <v>0</v>
      </c>
    </row>
    <row r="35" spans="1:9" hidden="1" outlineLevel="1" x14ac:dyDescent="0.3">
      <c r="A35" s="37"/>
      <c r="B35" s="38"/>
      <c r="C35" s="45"/>
      <c r="D35" s="40"/>
      <c r="E35" s="41"/>
      <c r="G35" s="42"/>
      <c r="I35" s="43">
        <f t="shared" si="0"/>
        <v>0</v>
      </c>
    </row>
    <row r="36" spans="1:9" hidden="1" outlineLevel="1" x14ac:dyDescent="0.3">
      <c r="A36" s="37"/>
      <c r="B36" s="38"/>
      <c r="C36" s="45"/>
      <c r="D36" s="40"/>
      <c r="E36" s="41"/>
      <c r="G36" s="42"/>
      <c r="I36" s="43">
        <f t="shared" si="0"/>
        <v>0</v>
      </c>
    </row>
    <row r="37" spans="1:9" hidden="1" outlineLevel="1" x14ac:dyDescent="0.3">
      <c r="A37" s="37"/>
      <c r="B37" s="38"/>
      <c r="C37" s="45"/>
      <c r="D37" s="40"/>
      <c r="E37" s="41"/>
      <c r="G37" s="42"/>
      <c r="I37" s="43">
        <f t="shared" si="0"/>
        <v>0</v>
      </c>
    </row>
    <row r="38" spans="1:9" hidden="1" outlineLevel="1" x14ac:dyDescent="0.3">
      <c r="A38" s="37"/>
      <c r="B38" s="38"/>
      <c r="C38" s="45"/>
      <c r="D38" s="40"/>
      <c r="E38" s="41"/>
      <c r="G38" s="42"/>
      <c r="I38" s="43">
        <f t="shared" si="0"/>
        <v>0</v>
      </c>
    </row>
    <row r="39" spans="1:9" hidden="1" outlineLevel="1" x14ac:dyDescent="0.3">
      <c r="A39" s="37"/>
      <c r="B39" s="38"/>
      <c r="C39" s="45"/>
      <c r="D39" s="40"/>
      <c r="E39" s="41"/>
      <c r="G39" s="42"/>
      <c r="I39" s="43">
        <f t="shared" si="0"/>
        <v>0</v>
      </c>
    </row>
    <row r="40" spans="1:9" hidden="1" outlineLevel="1" x14ac:dyDescent="0.3">
      <c r="A40" s="37"/>
      <c r="B40" s="38"/>
      <c r="C40" s="45"/>
      <c r="D40" s="40"/>
      <c r="E40" s="41"/>
      <c r="G40" s="42"/>
      <c r="I40" s="43">
        <f t="shared" si="0"/>
        <v>0</v>
      </c>
    </row>
    <row r="41" spans="1:9" collapsed="1" x14ac:dyDescent="0.3">
      <c r="A41" s="37"/>
      <c r="B41" s="38"/>
      <c r="C41" s="45"/>
      <c r="D41" s="40"/>
      <c r="E41" s="41"/>
      <c r="G41" s="42"/>
      <c r="I41" s="43">
        <f t="shared" si="0"/>
        <v>0</v>
      </c>
    </row>
    <row r="42" spans="1:9" hidden="1" outlineLevel="1" x14ac:dyDescent="0.3">
      <c r="A42" s="37"/>
      <c r="B42" s="38"/>
      <c r="C42" s="45"/>
      <c r="D42" s="40"/>
      <c r="E42" s="41"/>
      <c r="G42" s="42"/>
      <c r="I42" s="43">
        <f t="shared" si="0"/>
        <v>0</v>
      </c>
    </row>
    <row r="43" spans="1:9" hidden="1" outlineLevel="1" x14ac:dyDescent="0.3">
      <c r="A43" s="37"/>
      <c r="B43" s="38"/>
      <c r="C43" s="45"/>
      <c r="D43" s="40"/>
      <c r="E43" s="41"/>
      <c r="G43" s="42"/>
      <c r="I43" s="43">
        <f t="shared" si="0"/>
        <v>0</v>
      </c>
    </row>
    <row r="44" spans="1:9" hidden="1" outlineLevel="1" x14ac:dyDescent="0.3">
      <c r="A44" s="37"/>
      <c r="B44" s="38"/>
      <c r="C44" s="45"/>
      <c r="D44" s="40"/>
      <c r="E44" s="41"/>
      <c r="G44" s="42"/>
      <c r="I44" s="43">
        <f t="shared" si="0"/>
        <v>0</v>
      </c>
    </row>
    <row r="45" spans="1:9" hidden="1" outlineLevel="1" x14ac:dyDescent="0.3">
      <c r="A45" s="37"/>
      <c r="B45" s="38"/>
      <c r="C45" s="45"/>
      <c r="D45" s="40"/>
      <c r="E45" s="41"/>
      <c r="G45" s="42"/>
      <c r="I45" s="43">
        <f t="shared" si="0"/>
        <v>0</v>
      </c>
    </row>
    <row r="46" spans="1:9" hidden="1" outlineLevel="1" x14ac:dyDescent="0.3">
      <c r="A46" s="37"/>
      <c r="B46" s="38"/>
      <c r="C46" s="45"/>
      <c r="D46" s="40"/>
      <c r="E46" s="41"/>
      <c r="G46" s="42"/>
      <c r="I46" s="43">
        <f t="shared" si="0"/>
        <v>0</v>
      </c>
    </row>
    <row r="47" spans="1:9" hidden="1" outlineLevel="1" x14ac:dyDescent="0.3">
      <c r="A47" s="37"/>
      <c r="B47" s="38"/>
      <c r="C47" s="45"/>
      <c r="D47" s="40"/>
      <c r="E47" s="41"/>
      <c r="G47" s="42"/>
      <c r="I47" s="43">
        <f t="shared" si="0"/>
        <v>0</v>
      </c>
    </row>
    <row r="48" spans="1:9" hidden="1" outlineLevel="1" x14ac:dyDescent="0.3">
      <c r="A48" s="37"/>
      <c r="B48" s="38"/>
      <c r="C48" s="45"/>
      <c r="D48" s="40"/>
      <c r="E48" s="41"/>
      <c r="G48" s="42"/>
      <c r="I48" s="43">
        <f t="shared" si="0"/>
        <v>0</v>
      </c>
    </row>
    <row r="49" spans="1:9" hidden="1" outlineLevel="1" x14ac:dyDescent="0.3">
      <c r="A49" s="37"/>
      <c r="B49" s="38"/>
      <c r="C49" s="45"/>
      <c r="D49" s="40"/>
      <c r="E49" s="41"/>
      <c r="G49" s="42"/>
      <c r="I49" s="43">
        <f t="shared" si="0"/>
        <v>0</v>
      </c>
    </row>
    <row r="50" spans="1:9" hidden="1" outlineLevel="1" x14ac:dyDescent="0.3">
      <c r="A50" s="37"/>
      <c r="B50" s="38"/>
      <c r="C50" s="45"/>
      <c r="D50" s="40"/>
      <c r="E50" s="41"/>
      <c r="G50" s="42"/>
      <c r="I50" s="43">
        <f t="shared" si="0"/>
        <v>0</v>
      </c>
    </row>
    <row r="51" spans="1:9" hidden="1" outlineLevel="1" x14ac:dyDescent="0.3">
      <c r="A51" s="37"/>
      <c r="B51" s="38"/>
      <c r="C51" s="45"/>
      <c r="D51" s="40"/>
      <c r="E51" s="41"/>
      <c r="G51" s="42"/>
      <c r="I51" s="43">
        <f t="shared" si="0"/>
        <v>0</v>
      </c>
    </row>
    <row r="52" spans="1:9" collapsed="1" x14ac:dyDescent="0.3">
      <c r="A52" s="37"/>
      <c r="B52" s="38"/>
      <c r="C52" s="45"/>
      <c r="D52" s="40"/>
      <c r="E52" s="41"/>
      <c r="G52" s="42"/>
      <c r="I52" s="43">
        <f t="shared" si="0"/>
        <v>0</v>
      </c>
    </row>
    <row r="53" spans="1:9" hidden="1" outlineLevel="1" x14ac:dyDescent="0.3">
      <c r="A53" s="37"/>
      <c r="B53" s="38"/>
      <c r="C53" s="45"/>
      <c r="D53" s="40"/>
      <c r="E53" s="41"/>
      <c r="G53" s="42"/>
      <c r="I53" s="43">
        <f t="shared" si="0"/>
        <v>0</v>
      </c>
    </row>
    <row r="54" spans="1:9" hidden="1" outlineLevel="1" x14ac:dyDescent="0.3">
      <c r="A54" s="37"/>
      <c r="B54" s="38"/>
      <c r="C54" s="45"/>
      <c r="D54" s="40"/>
      <c r="E54" s="41"/>
      <c r="G54" s="42"/>
      <c r="I54" s="43">
        <f t="shared" si="0"/>
        <v>0</v>
      </c>
    </row>
    <row r="55" spans="1:9" hidden="1" outlineLevel="1" x14ac:dyDescent="0.3">
      <c r="A55" s="37"/>
      <c r="B55" s="38"/>
      <c r="C55" s="45"/>
      <c r="D55" s="40"/>
      <c r="E55" s="41"/>
      <c r="G55" s="42"/>
      <c r="I55" s="43">
        <f t="shared" si="0"/>
        <v>0</v>
      </c>
    </row>
    <row r="56" spans="1:9" hidden="1" outlineLevel="1" x14ac:dyDescent="0.3">
      <c r="A56" s="37"/>
      <c r="B56" s="38"/>
      <c r="C56" s="45"/>
      <c r="D56" s="40"/>
      <c r="E56" s="41"/>
      <c r="G56" s="42"/>
      <c r="I56" s="43">
        <f t="shared" si="0"/>
        <v>0</v>
      </c>
    </row>
    <row r="57" spans="1:9" hidden="1" outlineLevel="1" x14ac:dyDescent="0.3">
      <c r="A57" s="37"/>
      <c r="B57" s="38"/>
      <c r="C57" s="45"/>
      <c r="D57" s="40"/>
      <c r="E57" s="41"/>
      <c r="G57" s="42"/>
      <c r="I57" s="43">
        <f t="shared" si="0"/>
        <v>0</v>
      </c>
    </row>
    <row r="58" spans="1:9" hidden="1" outlineLevel="1" x14ac:dyDescent="0.3">
      <c r="A58" s="37"/>
      <c r="B58" s="38"/>
      <c r="C58" s="45"/>
      <c r="D58" s="40"/>
      <c r="E58" s="41"/>
      <c r="G58" s="42"/>
      <c r="I58" s="43">
        <f t="shared" si="0"/>
        <v>0</v>
      </c>
    </row>
    <row r="59" spans="1:9" hidden="1" outlineLevel="1" x14ac:dyDescent="0.3">
      <c r="A59" s="37"/>
      <c r="B59" s="38"/>
      <c r="C59" s="45"/>
      <c r="D59" s="40"/>
      <c r="E59" s="41"/>
      <c r="G59" s="42"/>
      <c r="I59" s="43">
        <f t="shared" si="0"/>
        <v>0</v>
      </c>
    </row>
    <row r="60" spans="1:9" hidden="1" outlineLevel="1" x14ac:dyDescent="0.3">
      <c r="A60" s="37"/>
      <c r="B60" s="38"/>
      <c r="C60" s="45"/>
      <c r="D60" s="40"/>
      <c r="E60" s="41"/>
      <c r="G60" s="42"/>
      <c r="I60" s="43">
        <f t="shared" si="0"/>
        <v>0</v>
      </c>
    </row>
    <row r="61" spans="1:9" hidden="1" outlineLevel="1" x14ac:dyDescent="0.3">
      <c r="A61" s="37"/>
      <c r="B61" s="38"/>
      <c r="C61" s="45"/>
      <c r="D61" s="40"/>
      <c r="E61" s="41"/>
      <c r="G61" s="42"/>
      <c r="I61" s="43">
        <f t="shared" si="0"/>
        <v>0</v>
      </c>
    </row>
    <row r="62" spans="1:9" hidden="1" outlineLevel="1" x14ac:dyDescent="0.3">
      <c r="A62" s="37"/>
      <c r="B62" s="38"/>
      <c r="C62" s="45"/>
      <c r="D62" s="40"/>
      <c r="E62" s="41"/>
      <c r="G62" s="42"/>
      <c r="I62" s="43">
        <f t="shared" si="0"/>
        <v>0</v>
      </c>
    </row>
    <row r="63" spans="1:9" collapsed="1" x14ac:dyDescent="0.3">
      <c r="A63" s="37"/>
      <c r="B63" s="38"/>
      <c r="C63" s="45"/>
      <c r="D63" s="40"/>
      <c r="E63" s="41"/>
      <c r="G63" s="42"/>
      <c r="I63" s="43">
        <f t="shared" si="0"/>
        <v>0</v>
      </c>
    </row>
    <row r="64" spans="1:9" hidden="1" outlineLevel="1" x14ac:dyDescent="0.3">
      <c r="A64" s="37"/>
      <c r="B64" s="38"/>
      <c r="C64" s="45"/>
      <c r="D64" s="40"/>
      <c r="E64" s="41"/>
      <c r="G64" s="42"/>
      <c r="I64" s="43">
        <f t="shared" si="0"/>
        <v>0</v>
      </c>
    </row>
    <row r="65" spans="1:9" hidden="1" outlineLevel="1" x14ac:dyDescent="0.3">
      <c r="A65" s="37"/>
      <c r="B65" s="38"/>
      <c r="C65" s="45"/>
      <c r="D65" s="40"/>
      <c r="E65" s="41"/>
      <c r="G65" s="42"/>
      <c r="I65" s="43">
        <f t="shared" si="0"/>
        <v>0</v>
      </c>
    </row>
    <row r="66" spans="1:9" hidden="1" outlineLevel="1" x14ac:dyDescent="0.3">
      <c r="A66" s="37"/>
      <c r="B66" s="38"/>
      <c r="C66" s="45"/>
      <c r="D66" s="40"/>
      <c r="E66" s="41"/>
      <c r="G66" s="42"/>
      <c r="I66" s="43">
        <f t="shared" si="0"/>
        <v>0</v>
      </c>
    </row>
    <row r="67" spans="1:9" hidden="1" outlineLevel="1" x14ac:dyDescent="0.3">
      <c r="A67" s="37"/>
      <c r="B67" s="38"/>
      <c r="C67" s="45"/>
      <c r="D67" s="40"/>
      <c r="E67" s="41"/>
      <c r="G67" s="42"/>
      <c r="I67" s="43">
        <f t="shared" ref="I67:I130" si="1">E67*C67</f>
        <v>0</v>
      </c>
    </row>
    <row r="68" spans="1:9" hidden="1" outlineLevel="1" x14ac:dyDescent="0.3">
      <c r="A68" s="37"/>
      <c r="B68" s="38"/>
      <c r="C68" s="45"/>
      <c r="D68" s="40"/>
      <c r="E68" s="41"/>
      <c r="G68" s="42"/>
      <c r="I68" s="43">
        <f t="shared" si="1"/>
        <v>0</v>
      </c>
    </row>
    <row r="69" spans="1:9" hidden="1" outlineLevel="1" x14ac:dyDescent="0.3">
      <c r="A69" s="37"/>
      <c r="B69" s="38"/>
      <c r="C69" s="45"/>
      <c r="D69" s="40"/>
      <c r="E69" s="41"/>
      <c r="G69" s="42"/>
      <c r="I69" s="43">
        <f t="shared" si="1"/>
        <v>0</v>
      </c>
    </row>
    <row r="70" spans="1:9" hidden="1" outlineLevel="1" x14ac:dyDescent="0.3">
      <c r="A70" s="37"/>
      <c r="B70" s="38"/>
      <c r="C70" s="45"/>
      <c r="D70" s="40"/>
      <c r="E70" s="41"/>
      <c r="G70" s="42"/>
      <c r="I70" s="43">
        <f t="shared" si="1"/>
        <v>0</v>
      </c>
    </row>
    <row r="71" spans="1:9" hidden="1" outlineLevel="1" x14ac:dyDescent="0.3">
      <c r="A71" s="37"/>
      <c r="B71" s="38"/>
      <c r="C71" s="45"/>
      <c r="D71" s="40"/>
      <c r="E71" s="41"/>
      <c r="G71" s="42"/>
      <c r="I71" s="43">
        <f t="shared" si="1"/>
        <v>0</v>
      </c>
    </row>
    <row r="72" spans="1:9" hidden="1" outlineLevel="1" x14ac:dyDescent="0.3">
      <c r="A72" s="37"/>
      <c r="B72" s="38"/>
      <c r="C72" s="45"/>
      <c r="D72" s="40"/>
      <c r="E72" s="41"/>
      <c r="G72" s="42"/>
      <c r="I72" s="43">
        <f t="shared" si="1"/>
        <v>0</v>
      </c>
    </row>
    <row r="73" spans="1:9" hidden="1" outlineLevel="1" x14ac:dyDescent="0.3">
      <c r="A73" s="37"/>
      <c r="B73" s="38"/>
      <c r="C73" s="45"/>
      <c r="D73" s="40"/>
      <c r="E73" s="41"/>
      <c r="G73" s="42"/>
      <c r="I73" s="43">
        <f t="shared" si="1"/>
        <v>0</v>
      </c>
    </row>
    <row r="74" spans="1:9" collapsed="1" x14ac:dyDescent="0.3">
      <c r="A74" s="37"/>
      <c r="B74" s="38"/>
      <c r="C74" s="45"/>
      <c r="D74" s="40"/>
      <c r="E74" s="41"/>
      <c r="G74" s="42"/>
      <c r="I74" s="43">
        <f t="shared" si="1"/>
        <v>0</v>
      </c>
    </row>
    <row r="75" spans="1:9" hidden="1" outlineLevel="1" x14ac:dyDescent="0.3">
      <c r="A75" s="37"/>
      <c r="B75" s="38"/>
      <c r="C75" s="45"/>
      <c r="D75" s="40"/>
      <c r="E75" s="41"/>
      <c r="G75" s="42"/>
      <c r="I75" s="43">
        <f t="shared" si="1"/>
        <v>0</v>
      </c>
    </row>
    <row r="76" spans="1:9" hidden="1" outlineLevel="1" x14ac:dyDescent="0.3">
      <c r="A76" s="37"/>
      <c r="B76" s="38"/>
      <c r="C76" s="45"/>
      <c r="D76" s="40"/>
      <c r="E76" s="41"/>
      <c r="G76" s="42"/>
      <c r="I76" s="43">
        <f t="shared" si="1"/>
        <v>0</v>
      </c>
    </row>
    <row r="77" spans="1:9" hidden="1" outlineLevel="1" x14ac:dyDescent="0.3">
      <c r="A77" s="37"/>
      <c r="B77" s="38"/>
      <c r="C77" s="45"/>
      <c r="D77" s="40"/>
      <c r="E77" s="41"/>
      <c r="G77" s="42"/>
      <c r="I77" s="43">
        <f t="shared" si="1"/>
        <v>0</v>
      </c>
    </row>
    <row r="78" spans="1:9" hidden="1" outlineLevel="1" x14ac:dyDescent="0.3">
      <c r="A78" s="37"/>
      <c r="B78" s="38"/>
      <c r="C78" s="45"/>
      <c r="D78" s="40"/>
      <c r="E78" s="41"/>
      <c r="G78" s="42"/>
      <c r="I78" s="43">
        <f t="shared" si="1"/>
        <v>0</v>
      </c>
    </row>
    <row r="79" spans="1:9" hidden="1" outlineLevel="1" x14ac:dyDescent="0.3">
      <c r="A79" s="37"/>
      <c r="B79" s="38"/>
      <c r="C79" s="45"/>
      <c r="D79" s="40"/>
      <c r="E79" s="41"/>
      <c r="G79" s="42"/>
      <c r="I79" s="43">
        <f t="shared" si="1"/>
        <v>0</v>
      </c>
    </row>
    <row r="80" spans="1:9" hidden="1" outlineLevel="1" x14ac:dyDescent="0.3">
      <c r="A80" s="37"/>
      <c r="B80" s="38"/>
      <c r="C80" s="45"/>
      <c r="D80" s="40"/>
      <c r="E80" s="41"/>
      <c r="G80" s="42"/>
      <c r="I80" s="43">
        <f t="shared" si="1"/>
        <v>0</v>
      </c>
    </row>
    <row r="81" spans="1:9" hidden="1" outlineLevel="1" x14ac:dyDescent="0.3">
      <c r="A81" s="37"/>
      <c r="B81" s="38"/>
      <c r="C81" s="45"/>
      <c r="D81" s="40"/>
      <c r="E81" s="41"/>
      <c r="G81" s="42"/>
      <c r="I81" s="43">
        <f t="shared" si="1"/>
        <v>0</v>
      </c>
    </row>
    <row r="82" spans="1:9" hidden="1" outlineLevel="1" x14ac:dyDescent="0.3">
      <c r="A82" s="37"/>
      <c r="B82" s="38"/>
      <c r="C82" s="45"/>
      <c r="D82" s="40"/>
      <c r="E82" s="41"/>
      <c r="G82" s="42"/>
      <c r="I82" s="43">
        <f t="shared" si="1"/>
        <v>0</v>
      </c>
    </row>
    <row r="83" spans="1:9" hidden="1" outlineLevel="1" x14ac:dyDescent="0.3">
      <c r="A83" s="37"/>
      <c r="B83" s="38"/>
      <c r="C83" s="45"/>
      <c r="D83" s="40"/>
      <c r="E83" s="41"/>
      <c r="G83" s="42"/>
      <c r="I83" s="43">
        <f t="shared" si="1"/>
        <v>0</v>
      </c>
    </row>
    <row r="84" spans="1:9" hidden="1" outlineLevel="1" x14ac:dyDescent="0.3">
      <c r="A84" s="37"/>
      <c r="B84" s="38"/>
      <c r="C84" s="45"/>
      <c r="D84" s="40"/>
      <c r="E84" s="41"/>
      <c r="G84" s="42"/>
      <c r="I84" s="43">
        <f t="shared" si="1"/>
        <v>0</v>
      </c>
    </row>
    <row r="85" spans="1:9" collapsed="1" x14ac:dyDescent="0.3">
      <c r="A85" s="37"/>
      <c r="B85" s="38"/>
      <c r="C85" s="45"/>
      <c r="D85" s="40"/>
      <c r="E85" s="41"/>
      <c r="G85" s="42"/>
      <c r="I85" s="43">
        <f t="shared" si="1"/>
        <v>0</v>
      </c>
    </row>
    <row r="86" spans="1:9" hidden="1" outlineLevel="1" x14ac:dyDescent="0.3">
      <c r="A86" s="37"/>
      <c r="B86" s="38"/>
      <c r="C86" s="45"/>
      <c r="D86" s="40"/>
      <c r="E86" s="41"/>
      <c r="G86" s="42"/>
      <c r="I86" s="43">
        <f t="shared" si="1"/>
        <v>0</v>
      </c>
    </row>
    <row r="87" spans="1:9" hidden="1" outlineLevel="1" x14ac:dyDescent="0.3">
      <c r="A87" s="37"/>
      <c r="B87" s="38"/>
      <c r="C87" s="45"/>
      <c r="D87" s="40"/>
      <c r="E87" s="41"/>
      <c r="G87" s="42"/>
      <c r="I87" s="43">
        <f t="shared" si="1"/>
        <v>0</v>
      </c>
    </row>
    <row r="88" spans="1:9" hidden="1" outlineLevel="1" x14ac:dyDescent="0.3">
      <c r="A88" s="37"/>
      <c r="B88" s="38"/>
      <c r="C88" s="45"/>
      <c r="D88" s="40"/>
      <c r="E88" s="41"/>
      <c r="G88" s="42"/>
      <c r="I88" s="43">
        <f t="shared" si="1"/>
        <v>0</v>
      </c>
    </row>
    <row r="89" spans="1:9" hidden="1" outlineLevel="1" x14ac:dyDescent="0.3">
      <c r="A89" s="37"/>
      <c r="B89" s="38"/>
      <c r="C89" s="45"/>
      <c r="D89" s="40"/>
      <c r="E89" s="41"/>
      <c r="G89" s="42"/>
      <c r="I89" s="43">
        <f t="shared" si="1"/>
        <v>0</v>
      </c>
    </row>
    <row r="90" spans="1:9" hidden="1" outlineLevel="1" x14ac:dyDescent="0.3">
      <c r="A90" s="37"/>
      <c r="B90" s="38"/>
      <c r="C90" s="45"/>
      <c r="D90" s="40"/>
      <c r="E90" s="41"/>
      <c r="G90" s="42"/>
      <c r="I90" s="43">
        <f t="shared" si="1"/>
        <v>0</v>
      </c>
    </row>
    <row r="91" spans="1:9" hidden="1" outlineLevel="1" x14ac:dyDescent="0.3">
      <c r="A91" s="37"/>
      <c r="B91" s="38"/>
      <c r="C91" s="45"/>
      <c r="D91" s="40"/>
      <c r="E91" s="41"/>
      <c r="G91" s="42"/>
      <c r="I91" s="43">
        <f t="shared" si="1"/>
        <v>0</v>
      </c>
    </row>
    <row r="92" spans="1:9" hidden="1" outlineLevel="1" x14ac:dyDescent="0.3">
      <c r="A92" s="37"/>
      <c r="B92" s="38"/>
      <c r="C92" s="45"/>
      <c r="D92" s="40"/>
      <c r="E92" s="41"/>
      <c r="G92" s="42"/>
      <c r="I92" s="43">
        <f t="shared" si="1"/>
        <v>0</v>
      </c>
    </row>
    <row r="93" spans="1:9" hidden="1" outlineLevel="1" x14ac:dyDescent="0.3">
      <c r="A93" s="37"/>
      <c r="B93" s="38"/>
      <c r="C93" s="45"/>
      <c r="D93" s="40"/>
      <c r="E93" s="41"/>
      <c r="G93" s="42"/>
      <c r="I93" s="43">
        <f t="shared" si="1"/>
        <v>0</v>
      </c>
    </row>
    <row r="94" spans="1:9" hidden="1" outlineLevel="1" x14ac:dyDescent="0.3">
      <c r="A94" s="37"/>
      <c r="B94" s="38"/>
      <c r="C94" s="45"/>
      <c r="D94" s="40"/>
      <c r="E94" s="41"/>
      <c r="G94" s="42"/>
      <c r="I94" s="43">
        <f t="shared" si="1"/>
        <v>0</v>
      </c>
    </row>
    <row r="95" spans="1:9" hidden="1" outlineLevel="1" x14ac:dyDescent="0.3">
      <c r="A95" s="37"/>
      <c r="B95" s="38"/>
      <c r="C95" s="45"/>
      <c r="D95" s="40"/>
      <c r="E95" s="41"/>
      <c r="G95" s="42"/>
      <c r="I95" s="43">
        <f t="shared" si="1"/>
        <v>0</v>
      </c>
    </row>
    <row r="96" spans="1:9" collapsed="1" x14ac:dyDescent="0.3">
      <c r="A96" s="37"/>
      <c r="B96" s="38"/>
      <c r="C96" s="45"/>
      <c r="D96" s="40"/>
      <c r="E96" s="41"/>
      <c r="G96" s="42"/>
      <c r="I96" s="43">
        <f t="shared" si="1"/>
        <v>0</v>
      </c>
    </row>
    <row r="97" spans="1:9" hidden="1" outlineLevel="1" x14ac:dyDescent="0.3">
      <c r="A97" s="37"/>
      <c r="B97" s="38"/>
      <c r="C97" s="45"/>
      <c r="D97" s="40"/>
      <c r="E97" s="41"/>
      <c r="G97" s="42"/>
      <c r="I97" s="43">
        <f t="shared" si="1"/>
        <v>0</v>
      </c>
    </row>
    <row r="98" spans="1:9" hidden="1" outlineLevel="1" x14ac:dyDescent="0.3">
      <c r="A98" s="37"/>
      <c r="B98" s="38"/>
      <c r="C98" s="45"/>
      <c r="D98" s="40"/>
      <c r="E98" s="41"/>
      <c r="G98" s="42"/>
      <c r="I98" s="43">
        <f t="shared" si="1"/>
        <v>0</v>
      </c>
    </row>
    <row r="99" spans="1:9" hidden="1" outlineLevel="1" x14ac:dyDescent="0.3">
      <c r="A99" s="37"/>
      <c r="B99" s="38"/>
      <c r="C99" s="45"/>
      <c r="D99" s="40"/>
      <c r="E99" s="41"/>
      <c r="G99" s="42"/>
      <c r="I99" s="43">
        <f t="shared" si="1"/>
        <v>0</v>
      </c>
    </row>
    <row r="100" spans="1:9" hidden="1" outlineLevel="1" x14ac:dyDescent="0.3">
      <c r="A100" s="37"/>
      <c r="B100" s="38"/>
      <c r="C100" s="45"/>
      <c r="D100" s="40"/>
      <c r="E100" s="41"/>
      <c r="G100" s="42"/>
      <c r="I100" s="43">
        <f t="shared" si="1"/>
        <v>0</v>
      </c>
    </row>
    <row r="101" spans="1:9" hidden="1" outlineLevel="1" x14ac:dyDescent="0.3">
      <c r="A101" s="37"/>
      <c r="B101" s="38"/>
      <c r="C101" s="45"/>
      <c r="D101" s="40"/>
      <c r="E101" s="41"/>
      <c r="G101" s="42"/>
      <c r="I101" s="43">
        <f t="shared" si="1"/>
        <v>0</v>
      </c>
    </row>
    <row r="102" spans="1:9" hidden="1" outlineLevel="1" x14ac:dyDescent="0.3">
      <c r="A102" s="37"/>
      <c r="B102" s="38"/>
      <c r="C102" s="45"/>
      <c r="D102" s="40"/>
      <c r="E102" s="41"/>
      <c r="G102" s="42"/>
      <c r="I102" s="43">
        <f t="shared" si="1"/>
        <v>0</v>
      </c>
    </row>
    <row r="103" spans="1:9" hidden="1" outlineLevel="1" x14ac:dyDescent="0.3">
      <c r="A103" s="37"/>
      <c r="B103" s="38"/>
      <c r="C103" s="45"/>
      <c r="D103" s="40"/>
      <c r="E103" s="41"/>
      <c r="G103" s="42"/>
      <c r="I103" s="43">
        <f t="shared" si="1"/>
        <v>0</v>
      </c>
    </row>
    <row r="104" spans="1:9" hidden="1" outlineLevel="1" x14ac:dyDescent="0.3">
      <c r="A104" s="37"/>
      <c r="B104" s="38"/>
      <c r="C104" s="45"/>
      <c r="D104" s="40"/>
      <c r="E104" s="41"/>
      <c r="G104" s="42"/>
      <c r="I104" s="43">
        <f t="shared" si="1"/>
        <v>0</v>
      </c>
    </row>
    <row r="105" spans="1:9" hidden="1" outlineLevel="1" x14ac:dyDescent="0.3">
      <c r="A105" s="37"/>
      <c r="B105" s="38"/>
      <c r="C105" s="45"/>
      <c r="D105" s="40"/>
      <c r="E105" s="41"/>
      <c r="G105" s="42"/>
      <c r="I105" s="43">
        <f t="shared" si="1"/>
        <v>0</v>
      </c>
    </row>
    <row r="106" spans="1:9" hidden="1" outlineLevel="1" x14ac:dyDescent="0.3">
      <c r="A106" s="37"/>
      <c r="B106" s="38"/>
      <c r="C106" s="45"/>
      <c r="D106" s="40"/>
      <c r="E106" s="41"/>
      <c r="G106" s="42"/>
      <c r="I106" s="43">
        <f t="shared" si="1"/>
        <v>0</v>
      </c>
    </row>
    <row r="107" spans="1:9" collapsed="1" x14ac:dyDescent="0.3">
      <c r="A107" s="37"/>
      <c r="B107" s="38"/>
      <c r="C107" s="45"/>
      <c r="D107" s="40"/>
      <c r="E107" s="41"/>
      <c r="G107" s="42"/>
      <c r="I107" s="43">
        <f t="shared" si="1"/>
        <v>0</v>
      </c>
    </row>
    <row r="108" spans="1:9" hidden="1" outlineLevel="1" x14ac:dyDescent="0.3">
      <c r="A108" s="37"/>
      <c r="B108" s="38"/>
      <c r="C108" s="45"/>
      <c r="D108" s="40"/>
      <c r="E108" s="41"/>
      <c r="G108" s="42"/>
      <c r="I108" s="43">
        <f t="shared" si="1"/>
        <v>0</v>
      </c>
    </row>
    <row r="109" spans="1:9" hidden="1" outlineLevel="1" x14ac:dyDescent="0.3">
      <c r="A109" s="37"/>
      <c r="B109" s="38"/>
      <c r="C109" s="45"/>
      <c r="D109" s="40"/>
      <c r="E109" s="41"/>
      <c r="G109" s="42"/>
      <c r="I109" s="43">
        <f t="shared" si="1"/>
        <v>0</v>
      </c>
    </row>
    <row r="110" spans="1:9" hidden="1" outlineLevel="1" x14ac:dyDescent="0.3">
      <c r="A110" s="37"/>
      <c r="B110" s="38"/>
      <c r="C110" s="45"/>
      <c r="D110" s="40"/>
      <c r="E110" s="41"/>
      <c r="G110" s="42"/>
      <c r="I110" s="43">
        <f t="shared" si="1"/>
        <v>0</v>
      </c>
    </row>
    <row r="111" spans="1:9" hidden="1" outlineLevel="1" x14ac:dyDescent="0.3">
      <c r="A111" s="37"/>
      <c r="B111" s="38"/>
      <c r="C111" s="45"/>
      <c r="D111" s="40"/>
      <c r="E111" s="41"/>
      <c r="G111" s="42"/>
      <c r="I111" s="43">
        <f t="shared" si="1"/>
        <v>0</v>
      </c>
    </row>
    <row r="112" spans="1:9" hidden="1" outlineLevel="1" x14ac:dyDescent="0.3">
      <c r="A112" s="37"/>
      <c r="B112" s="38"/>
      <c r="C112" s="45"/>
      <c r="D112" s="40"/>
      <c r="E112" s="41"/>
      <c r="G112" s="42"/>
      <c r="I112" s="43">
        <f t="shared" si="1"/>
        <v>0</v>
      </c>
    </row>
    <row r="113" spans="1:9" hidden="1" outlineLevel="1" x14ac:dyDescent="0.3">
      <c r="A113" s="37"/>
      <c r="B113" s="38"/>
      <c r="C113" s="45"/>
      <c r="D113" s="40"/>
      <c r="E113" s="41"/>
      <c r="G113" s="42"/>
      <c r="I113" s="43">
        <f t="shared" si="1"/>
        <v>0</v>
      </c>
    </row>
    <row r="114" spans="1:9" hidden="1" outlineLevel="1" x14ac:dyDescent="0.3">
      <c r="A114" s="37"/>
      <c r="B114" s="38"/>
      <c r="C114" s="45"/>
      <c r="D114" s="40"/>
      <c r="E114" s="41"/>
      <c r="G114" s="42"/>
      <c r="I114" s="43">
        <f t="shared" si="1"/>
        <v>0</v>
      </c>
    </row>
    <row r="115" spans="1:9" hidden="1" outlineLevel="1" x14ac:dyDescent="0.3">
      <c r="A115" s="37"/>
      <c r="B115" s="38"/>
      <c r="C115" s="45"/>
      <c r="D115" s="40"/>
      <c r="E115" s="41"/>
      <c r="G115" s="42"/>
      <c r="I115" s="43">
        <f t="shared" si="1"/>
        <v>0</v>
      </c>
    </row>
    <row r="116" spans="1:9" hidden="1" outlineLevel="1" x14ac:dyDescent="0.3">
      <c r="A116" s="37"/>
      <c r="B116" s="38"/>
      <c r="C116" s="45"/>
      <c r="D116" s="40"/>
      <c r="E116" s="41"/>
      <c r="G116" s="42"/>
      <c r="I116" s="43">
        <f t="shared" si="1"/>
        <v>0</v>
      </c>
    </row>
    <row r="117" spans="1:9" hidden="1" outlineLevel="1" x14ac:dyDescent="0.3">
      <c r="A117" s="37"/>
      <c r="B117" s="38"/>
      <c r="C117" s="45"/>
      <c r="D117" s="40"/>
      <c r="E117" s="41"/>
      <c r="G117" s="42"/>
      <c r="I117" s="43">
        <f t="shared" si="1"/>
        <v>0</v>
      </c>
    </row>
    <row r="118" spans="1:9" collapsed="1" x14ac:dyDescent="0.3">
      <c r="A118" s="37"/>
      <c r="B118" s="38"/>
      <c r="C118" s="45"/>
      <c r="D118" s="40"/>
      <c r="E118" s="41"/>
      <c r="G118" s="42"/>
      <c r="I118" s="43">
        <f t="shared" si="1"/>
        <v>0</v>
      </c>
    </row>
    <row r="119" spans="1:9" hidden="1" outlineLevel="1" x14ac:dyDescent="0.3">
      <c r="A119" s="37"/>
      <c r="B119" s="38"/>
      <c r="C119" s="45"/>
      <c r="D119" s="40"/>
      <c r="E119" s="41"/>
      <c r="G119" s="42"/>
      <c r="I119" s="43">
        <f t="shared" si="1"/>
        <v>0</v>
      </c>
    </row>
    <row r="120" spans="1:9" hidden="1" outlineLevel="1" x14ac:dyDescent="0.3">
      <c r="A120" s="37"/>
      <c r="B120" s="38"/>
      <c r="C120" s="45"/>
      <c r="D120" s="40"/>
      <c r="E120" s="41"/>
      <c r="G120" s="42"/>
      <c r="I120" s="43">
        <f t="shared" si="1"/>
        <v>0</v>
      </c>
    </row>
    <row r="121" spans="1:9" hidden="1" outlineLevel="1" x14ac:dyDescent="0.3">
      <c r="A121" s="37"/>
      <c r="B121" s="38"/>
      <c r="C121" s="45"/>
      <c r="D121" s="40"/>
      <c r="E121" s="41"/>
      <c r="G121" s="42"/>
      <c r="I121" s="43">
        <f t="shared" si="1"/>
        <v>0</v>
      </c>
    </row>
    <row r="122" spans="1:9" hidden="1" outlineLevel="1" x14ac:dyDescent="0.3">
      <c r="A122" s="37"/>
      <c r="B122" s="38"/>
      <c r="C122" s="45"/>
      <c r="D122" s="40"/>
      <c r="E122" s="41"/>
      <c r="G122" s="42"/>
      <c r="I122" s="43">
        <f t="shared" si="1"/>
        <v>0</v>
      </c>
    </row>
    <row r="123" spans="1:9" hidden="1" outlineLevel="1" x14ac:dyDescent="0.3">
      <c r="A123" s="37"/>
      <c r="B123" s="38"/>
      <c r="C123" s="45"/>
      <c r="D123" s="40"/>
      <c r="E123" s="41"/>
      <c r="G123" s="42"/>
      <c r="I123" s="43">
        <f t="shared" si="1"/>
        <v>0</v>
      </c>
    </row>
    <row r="124" spans="1:9" hidden="1" outlineLevel="1" x14ac:dyDescent="0.3">
      <c r="A124" s="37"/>
      <c r="B124" s="38"/>
      <c r="C124" s="45"/>
      <c r="D124" s="40"/>
      <c r="E124" s="41"/>
      <c r="G124" s="42"/>
      <c r="I124" s="43">
        <f t="shared" si="1"/>
        <v>0</v>
      </c>
    </row>
    <row r="125" spans="1:9" hidden="1" outlineLevel="1" x14ac:dyDescent="0.3">
      <c r="A125" s="37"/>
      <c r="B125" s="38"/>
      <c r="C125" s="45"/>
      <c r="D125" s="40"/>
      <c r="E125" s="41"/>
      <c r="G125" s="42"/>
      <c r="I125" s="43">
        <f t="shared" si="1"/>
        <v>0</v>
      </c>
    </row>
    <row r="126" spans="1:9" hidden="1" outlineLevel="1" x14ac:dyDescent="0.3">
      <c r="A126" s="37"/>
      <c r="B126" s="38"/>
      <c r="C126" s="45"/>
      <c r="D126" s="40"/>
      <c r="E126" s="41"/>
      <c r="G126" s="42"/>
      <c r="I126" s="43">
        <f t="shared" si="1"/>
        <v>0</v>
      </c>
    </row>
    <row r="127" spans="1:9" hidden="1" outlineLevel="1" x14ac:dyDescent="0.3">
      <c r="A127" s="37"/>
      <c r="B127" s="38"/>
      <c r="C127" s="45"/>
      <c r="D127" s="40"/>
      <c r="E127" s="41"/>
      <c r="G127" s="42"/>
      <c r="I127" s="43">
        <f t="shared" si="1"/>
        <v>0</v>
      </c>
    </row>
    <row r="128" spans="1:9" hidden="1" outlineLevel="1" x14ac:dyDescent="0.3">
      <c r="A128" s="37"/>
      <c r="B128" s="38"/>
      <c r="C128" s="45"/>
      <c r="D128" s="40"/>
      <c r="E128" s="41"/>
      <c r="G128" s="42"/>
      <c r="I128" s="43">
        <f t="shared" si="1"/>
        <v>0</v>
      </c>
    </row>
    <row r="129" spans="1:9" collapsed="1" x14ac:dyDescent="0.3">
      <c r="A129" s="37"/>
      <c r="B129" s="38"/>
      <c r="C129" s="45"/>
      <c r="D129" s="40"/>
      <c r="E129" s="41"/>
      <c r="G129" s="42"/>
      <c r="I129" s="43">
        <f t="shared" si="1"/>
        <v>0</v>
      </c>
    </row>
    <row r="130" spans="1:9" x14ac:dyDescent="0.3">
      <c r="A130" s="46"/>
      <c r="B130" s="38"/>
      <c r="C130" s="47"/>
      <c r="D130" s="40"/>
      <c r="E130" s="48"/>
      <c r="G130" s="49"/>
      <c r="I130" s="43">
        <f t="shared" si="1"/>
        <v>0</v>
      </c>
    </row>
    <row r="131" spans="1:9" x14ac:dyDescent="0.3">
      <c r="A131" s="36"/>
      <c r="G131" s="51" t="s">
        <v>58</v>
      </c>
      <c r="I131" s="52">
        <f>SUM(I2:I130)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9F10-5339-4A15-B22E-B9AA54E7212E}">
  <dimension ref="A1:O145"/>
  <sheetViews>
    <sheetView showGridLines="0" showRowColHeaders="0" workbookViewId="0">
      <selection activeCell="B4" sqref="B4"/>
    </sheetView>
  </sheetViews>
  <sheetFormatPr defaultRowHeight="14.4" outlineLevelRow="1" x14ac:dyDescent="0.3"/>
  <cols>
    <col min="1" max="1" width="20.6640625" bestFit="1" customWidth="1"/>
    <col min="2" max="2" width="13.88671875" customWidth="1"/>
    <col min="3" max="3" width="10.5546875" bestFit="1" customWidth="1"/>
    <col min="4" max="4" width="9.6640625" bestFit="1" customWidth="1"/>
    <col min="5" max="5" width="20.21875" bestFit="1" customWidth="1"/>
    <col min="6" max="6" width="13.88671875" customWidth="1"/>
    <col min="7" max="7" width="10.5546875" bestFit="1" customWidth="1"/>
    <col min="8" max="8" width="9.6640625" bestFit="1" customWidth="1"/>
    <col min="9" max="9" width="20.21875" bestFit="1" customWidth="1"/>
    <col min="10" max="10" width="13.88671875" customWidth="1"/>
    <col min="11" max="11" width="10.5546875" bestFit="1" customWidth="1"/>
    <col min="12" max="12" width="9.6640625" bestFit="1" customWidth="1"/>
    <col min="14" max="14" width="12.33203125" customWidth="1"/>
    <col min="15" max="15" width="13.88671875" customWidth="1"/>
  </cols>
  <sheetData>
    <row r="1" spans="1:15" ht="15" thickBot="1" x14ac:dyDescent="0.35">
      <c r="A1" t="s">
        <v>59</v>
      </c>
      <c r="F1" s="53"/>
      <c r="G1" s="53"/>
    </row>
    <row r="2" spans="1:15" x14ac:dyDescent="0.3">
      <c r="A2" s="164" t="s">
        <v>60</v>
      </c>
      <c r="B2" s="165"/>
      <c r="C2" s="165"/>
      <c r="D2" s="166"/>
      <c r="E2" s="165" t="s">
        <v>61</v>
      </c>
      <c r="F2" s="165"/>
      <c r="G2" s="165"/>
      <c r="H2" s="165"/>
      <c r="I2" s="164" t="s">
        <v>62</v>
      </c>
      <c r="J2" s="165"/>
      <c r="K2" s="165"/>
      <c r="L2" s="166"/>
      <c r="N2" s="54" t="s">
        <v>63</v>
      </c>
      <c r="O2" s="55">
        <f>B34+F34+J34+B70+F70+J70+B106+F106+J106+B142+F142+J142</f>
        <v>0</v>
      </c>
    </row>
    <row r="3" spans="1:15" x14ac:dyDescent="0.3">
      <c r="A3" s="56" t="s">
        <v>64</v>
      </c>
      <c r="B3" s="57" t="s">
        <v>29</v>
      </c>
      <c r="C3" s="57" t="s">
        <v>31</v>
      </c>
      <c r="D3" s="58" t="s">
        <v>65</v>
      </c>
      <c r="E3" s="57" t="s">
        <v>64</v>
      </c>
      <c r="F3" s="57" t="s">
        <v>29</v>
      </c>
      <c r="G3" s="57" t="s">
        <v>31</v>
      </c>
      <c r="H3" s="58" t="s">
        <v>65</v>
      </c>
      <c r="I3" s="56" t="s">
        <v>64</v>
      </c>
      <c r="J3" s="57" t="s">
        <v>29</v>
      </c>
      <c r="K3" s="57" t="s">
        <v>31</v>
      </c>
      <c r="L3" s="58" t="s">
        <v>65</v>
      </c>
      <c r="N3" s="54" t="s">
        <v>66</v>
      </c>
      <c r="O3" s="55">
        <f>B35+F35+J35+B71+F71+J71+B107+F107+J107+B143+F143+J143</f>
        <v>0</v>
      </c>
    </row>
    <row r="4" spans="1:15" x14ac:dyDescent="0.3">
      <c r="A4" s="59" t="s">
        <v>33</v>
      </c>
      <c r="B4" s="60"/>
      <c r="C4" s="60"/>
      <c r="D4" s="61"/>
      <c r="E4" s="62" t="s">
        <v>33</v>
      </c>
      <c r="F4" s="60"/>
      <c r="G4" s="63"/>
      <c r="H4" s="64"/>
      <c r="I4" s="59" t="s">
        <v>33</v>
      </c>
      <c r="J4" s="60"/>
      <c r="K4" s="63"/>
      <c r="L4" s="61"/>
      <c r="N4" s="54" t="s">
        <v>67</v>
      </c>
      <c r="O4" s="55">
        <f>B36+F36+J36+B72+F72+J72+B108+F108+J108+B144+F144+J144</f>
        <v>0</v>
      </c>
    </row>
    <row r="5" spans="1:15" x14ac:dyDescent="0.3">
      <c r="A5" s="59" t="s">
        <v>35</v>
      </c>
      <c r="B5" s="60"/>
      <c r="C5" s="60"/>
      <c r="D5" s="61"/>
      <c r="E5" s="62" t="s">
        <v>35</v>
      </c>
      <c r="F5" s="60"/>
      <c r="G5" s="63"/>
      <c r="H5" s="64"/>
      <c r="I5" s="59" t="s">
        <v>35</v>
      </c>
      <c r="J5" s="60"/>
      <c r="K5" s="63"/>
      <c r="L5" s="61"/>
      <c r="N5" s="54" t="s">
        <v>68</v>
      </c>
      <c r="O5" s="55">
        <f>B37+F37+J37+B73+F73+J73+B109+F109+J109+B145+F145+J145</f>
        <v>0</v>
      </c>
    </row>
    <row r="6" spans="1:15" x14ac:dyDescent="0.3">
      <c r="A6" s="59" t="s">
        <v>37</v>
      </c>
      <c r="B6" s="60"/>
      <c r="C6" s="60"/>
      <c r="D6" s="61"/>
      <c r="E6" s="62" t="s">
        <v>37</v>
      </c>
      <c r="F6" s="60"/>
      <c r="G6" s="63"/>
      <c r="H6" s="64"/>
      <c r="I6" s="59" t="s">
        <v>37</v>
      </c>
      <c r="J6" s="60"/>
      <c r="K6" s="63"/>
      <c r="L6" s="61"/>
    </row>
    <row r="7" spans="1:15" x14ac:dyDescent="0.3">
      <c r="A7" s="59" t="s">
        <v>47</v>
      </c>
      <c r="B7" s="60"/>
      <c r="C7" s="60"/>
      <c r="D7" s="61"/>
      <c r="E7" s="62" t="s">
        <v>47</v>
      </c>
      <c r="F7" s="60"/>
      <c r="G7" s="63"/>
      <c r="H7" s="64"/>
      <c r="I7" s="59" t="s">
        <v>47</v>
      </c>
      <c r="J7" s="60"/>
      <c r="K7" s="63"/>
      <c r="L7" s="61"/>
    </row>
    <row r="8" spans="1:15" x14ac:dyDescent="0.3">
      <c r="A8" s="59"/>
      <c r="B8" s="60"/>
      <c r="C8" s="60"/>
      <c r="D8" s="61"/>
      <c r="E8" s="62"/>
      <c r="F8" s="60"/>
      <c r="G8" s="63"/>
      <c r="H8" s="64"/>
      <c r="I8" s="59"/>
      <c r="J8" s="60"/>
      <c r="K8" s="63"/>
      <c r="L8" s="61"/>
    </row>
    <row r="9" spans="1:15" x14ac:dyDescent="0.3">
      <c r="A9" s="59"/>
      <c r="B9" s="60"/>
      <c r="C9" s="60"/>
      <c r="D9" s="61"/>
      <c r="E9" s="62"/>
      <c r="F9" s="60"/>
      <c r="G9" s="63"/>
      <c r="H9" s="64"/>
      <c r="I9" s="59"/>
      <c r="J9" s="60"/>
      <c r="K9" s="63"/>
      <c r="L9" s="61"/>
    </row>
    <row r="10" spans="1:15" x14ac:dyDescent="0.3">
      <c r="A10" s="59"/>
      <c r="B10" s="60"/>
      <c r="C10" s="60"/>
      <c r="D10" s="61"/>
      <c r="E10" s="62"/>
      <c r="F10" s="60"/>
      <c r="G10" s="63"/>
      <c r="H10" s="64"/>
      <c r="I10" s="59"/>
      <c r="J10" s="60"/>
      <c r="K10" s="63"/>
      <c r="L10" s="61"/>
    </row>
    <row r="11" spans="1:15" hidden="1" outlineLevel="1" x14ac:dyDescent="0.3">
      <c r="A11" s="59"/>
      <c r="B11" s="60"/>
      <c r="C11" s="60"/>
      <c r="D11" s="61"/>
      <c r="E11" s="62"/>
      <c r="F11" s="60"/>
      <c r="G11" s="63"/>
      <c r="H11" s="64"/>
      <c r="I11" s="59"/>
      <c r="J11" s="60"/>
      <c r="K11" s="63"/>
      <c r="L11" s="61"/>
    </row>
    <row r="12" spans="1:15" hidden="1" outlineLevel="1" x14ac:dyDescent="0.3">
      <c r="A12" s="59"/>
      <c r="B12" s="60"/>
      <c r="C12" s="60"/>
      <c r="D12" s="61"/>
      <c r="E12" s="62"/>
      <c r="F12" s="60"/>
      <c r="G12" s="63"/>
      <c r="H12" s="64"/>
      <c r="I12" s="59"/>
      <c r="J12" s="60"/>
      <c r="K12" s="63"/>
      <c r="L12" s="61"/>
    </row>
    <row r="13" spans="1:15" hidden="1" outlineLevel="1" x14ac:dyDescent="0.3">
      <c r="A13" s="59"/>
      <c r="B13" s="60"/>
      <c r="C13" s="60"/>
      <c r="D13" s="61"/>
      <c r="E13" s="62"/>
      <c r="F13" s="60"/>
      <c r="G13" s="63"/>
      <c r="H13" s="64"/>
      <c r="I13" s="59"/>
      <c r="J13" s="60"/>
      <c r="K13" s="63"/>
      <c r="L13" s="61"/>
    </row>
    <row r="14" spans="1:15" hidden="1" outlineLevel="1" x14ac:dyDescent="0.3">
      <c r="A14" s="59"/>
      <c r="B14" s="60"/>
      <c r="C14" s="60"/>
      <c r="D14" s="61"/>
      <c r="E14" s="62"/>
      <c r="F14" s="60"/>
      <c r="G14" s="63"/>
      <c r="H14" s="64"/>
      <c r="I14" s="59"/>
      <c r="J14" s="60"/>
      <c r="K14" s="63"/>
      <c r="L14" s="61"/>
    </row>
    <row r="15" spans="1:15" hidden="1" outlineLevel="1" x14ac:dyDescent="0.3">
      <c r="A15" s="59"/>
      <c r="B15" s="60"/>
      <c r="C15" s="60"/>
      <c r="D15" s="61"/>
      <c r="E15" s="62"/>
      <c r="F15" s="60"/>
      <c r="G15" s="63"/>
      <c r="H15" s="64"/>
      <c r="I15" s="59"/>
      <c r="J15" s="60"/>
      <c r="K15" s="63"/>
      <c r="L15" s="61"/>
    </row>
    <row r="16" spans="1:15" hidden="1" outlineLevel="1" x14ac:dyDescent="0.3">
      <c r="A16" s="59"/>
      <c r="B16" s="60"/>
      <c r="C16" s="60"/>
      <c r="D16" s="61"/>
      <c r="E16" s="62"/>
      <c r="F16" s="60"/>
      <c r="G16" s="63"/>
      <c r="H16" s="64"/>
      <c r="I16" s="59"/>
      <c r="J16" s="60"/>
      <c r="K16" s="63"/>
      <c r="L16" s="61"/>
    </row>
    <row r="17" spans="1:12" hidden="1" outlineLevel="1" x14ac:dyDescent="0.3">
      <c r="A17" s="59"/>
      <c r="B17" s="60"/>
      <c r="C17" s="60"/>
      <c r="D17" s="61"/>
      <c r="E17" s="62"/>
      <c r="F17" s="60"/>
      <c r="G17" s="63"/>
      <c r="H17" s="64"/>
      <c r="I17" s="59"/>
      <c r="J17" s="60"/>
      <c r="K17" s="63"/>
      <c r="L17" s="61"/>
    </row>
    <row r="18" spans="1:12" hidden="1" outlineLevel="1" x14ac:dyDescent="0.3">
      <c r="A18" s="59"/>
      <c r="B18" s="60"/>
      <c r="C18" s="60"/>
      <c r="D18" s="61"/>
      <c r="E18" s="62"/>
      <c r="F18" s="60"/>
      <c r="G18" s="63"/>
      <c r="H18" s="64"/>
      <c r="I18" s="59"/>
      <c r="J18" s="60"/>
      <c r="K18" s="63"/>
      <c r="L18" s="61"/>
    </row>
    <row r="19" spans="1:12" hidden="1" outlineLevel="1" x14ac:dyDescent="0.3">
      <c r="A19" s="59"/>
      <c r="B19" s="60"/>
      <c r="C19" s="60"/>
      <c r="D19" s="61"/>
      <c r="E19" s="62"/>
      <c r="F19" s="60"/>
      <c r="G19" s="63"/>
      <c r="H19" s="64"/>
      <c r="I19" s="59"/>
      <c r="J19" s="60"/>
      <c r="K19" s="63"/>
      <c r="L19" s="61"/>
    </row>
    <row r="20" spans="1:12" hidden="1" outlineLevel="1" x14ac:dyDescent="0.3">
      <c r="A20" s="59"/>
      <c r="B20" s="60"/>
      <c r="C20" s="60"/>
      <c r="D20" s="61"/>
      <c r="E20" s="62"/>
      <c r="F20" s="60"/>
      <c r="G20" s="63"/>
      <c r="H20" s="64"/>
      <c r="I20" s="59"/>
      <c r="J20" s="60"/>
      <c r="K20" s="63"/>
      <c r="L20" s="61"/>
    </row>
    <row r="21" spans="1:12" collapsed="1" x14ac:dyDescent="0.3">
      <c r="A21" s="59"/>
      <c r="B21" s="60"/>
      <c r="C21" s="60"/>
      <c r="D21" s="61"/>
      <c r="E21" s="62"/>
      <c r="F21" s="60"/>
      <c r="G21" s="63"/>
      <c r="H21" s="64"/>
      <c r="I21" s="59"/>
      <c r="J21" s="60"/>
      <c r="K21" s="63"/>
      <c r="L21" s="61"/>
    </row>
    <row r="22" spans="1:12" hidden="1" outlineLevel="1" x14ac:dyDescent="0.3">
      <c r="A22" s="59"/>
      <c r="B22" s="65"/>
      <c r="C22" s="66"/>
      <c r="D22" s="61"/>
      <c r="E22" s="62"/>
      <c r="F22" s="60"/>
      <c r="G22" s="63"/>
      <c r="H22" s="64"/>
      <c r="I22" s="59"/>
      <c r="J22" s="60"/>
      <c r="K22" s="63"/>
      <c r="L22" s="61"/>
    </row>
    <row r="23" spans="1:12" hidden="1" outlineLevel="1" x14ac:dyDescent="0.3">
      <c r="A23" s="59"/>
      <c r="B23" s="65"/>
      <c r="C23" s="66"/>
      <c r="D23" s="61"/>
      <c r="E23" s="62"/>
      <c r="F23" s="60"/>
      <c r="G23" s="63"/>
      <c r="H23" s="64"/>
      <c r="I23" s="59"/>
      <c r="J23" s="60"/>
      <c r="K23" s="63"/>
      <c r="L23" s="61"/>
    </row>
    <row r="24" spans="1:12" hidden="1" outlineLevel="1" x14ac:dyDescent="0.3">
      <c r="A24" s="59"/>
      <c r="B24" s="65"/>
      <c r="C24" s="66"/>
      <c r="D24" s="61"/>
      <c r="E24" s="62"/>
      <c r="F24" s="60"/>
      <c r="G24" s="63"/>
      <c r="H24" s="64"/>
      <c r="I24" s="59"/>
      <c r="J24" s="60"/>
      <c r="K24" s="63"/>
      <c r="L24" s="61"/>
    </row>
    <row r="25" spans="1:12" hidden="1" outlineLevel="1" x14ac:dyDescent="0.3">
      <c r="A25" s="59"/>
      <c r="B25" s="65"/>
      <c r="C25" s="66"/>
      <c r="D25" s="61"/>
      <c r="E25" s="62"/>
      <c r="F25" s="60"/>
      <c r="G25" s="63"/>
      <c r="H25" s="64"/>
      <c r="I25" s="59"/>
      <c r="J25" s="60"/>
      <c r="K25" s="63"/>
      <c r="L25" s="61"/>
    </row>
    <row r="26" spans="1:12" hidden="1" outlineLevel="1" x14ac:dyDescent="0.3">
      <c r="A26" s="59"/>
      <c r="B26" s="65"/>
      <c r="C26" s="66"/>
      <c r="D26" s="61"/>
      <c r="E26" s="62"/>
      <c r="F26" s="60"/>
      <c r="G26" s="63"/>
      <c r="H26" s="64"/>
      <c r="I26" s="59"/>
      <c r="J26" s="60"/>
      <c r="K26" s="63"/>
      <c r="L26" s="61"/>
    </row>
    <row r="27" spans="1:12" hidden="1" outlineLevel="1" x14ac:dyDescent="0.3">
      <c r="A27" s="59"/>
      <c r="B27" s="65"/>
      <c r="C27" s="66"/>
      <c r="D27" s="61"/>
      <c r="E27" s="62"/>
      <c r="F27" s="60"/>
      <c r="G27" s="63"/>
      <c r="H27" s="64"/>
      <c r="I27" s="59"/>
      <c r="J27" s="60"/>
      <c r="K27" s="63"/>
      <c r="L27" s="61"/>
    </row>
    <row r="28" spans="1:12" hidden="1" outlineLevel="1" x14ac:dyDescent="0.3">
      <c r="A28" s="59"/>
      <c r="B28" s="65"/>
      <c r="C28" s="66"/>
      <c r="D28" s="61"/>
      <c r="E28" s="62"/>
      <c r="F28" s="60"/>
      <c r="G28" s="63"/>
      <c r="H28" s="64"/>
      <c r="I28" s="59"/>
      <c r="J28" s="60"/>
      <c r="K28" s="63"/>
      <c r="L28" s="61"/>
    </row>
    <row r="29" spans="1:12" hidden="1" outlineLevel="1" x14ac:dyDescent="0.3">
      <c r="A29" s="59"/>
      <c r="B29" s="65"/>
      <c r="C29" s="66"/>
      <c r="D29" s="61"/>
      <c r="E29" s="62"/>
      <c r="F29" s="60"/>
      <c r="G29" s="63"/>
      <c r="H29" s="64"/>
      <c r="I29" s="59"/>
      <c r="J29" s="60"/>
      <c r="K29" s="63"/>
      <c r="L29" s="61"/>
    </row>
    <row r="30" spans="1:12" hidden="1" outlineLevel="1" x14ac:dyDescent="0.3">
      <c r="A30" s="59"/>
      <c r="B30" s="65"/>
      <c r="C30" s="66"/>
      <c r="D30" s="61"/>
      <c r="E30" s="62"/>
      <c r="F30" s="60"/>
      <c r="G30" s="63"/>
      <c r="H30" s="64"/>
      <c r="I30" s="59"/>
      <c r="J30" s="60"/>
      <c r="K30" s="63"/>
      <c r="L30" s="61"/>
    </row>
    <row r="31" spans="1:12" hidden="1" outlineLevel="1" x14ac:dyDescent="0.3">
      <c r="A31" s="59"/>
      <c r="B31" s="65"/>
      <c r="C31" s="66"/>
      <c r="D31" s="61"/>
      <c r="E31" s="62"/>
      <c r="F31" s="60"/>
      <c r="G31" s="63"/>
      <c r="H31" s="64"/>
      <c r="I31" s="59"/>
      <c r="J31" s="60"/>
      <c r="K31" s="63"/>
      <c r="L31" s="61"/>
    </row>
    <row r="32" spans="1:12" collapsed="1" x14ac:dyDescent="0.3">
      <c r="A32" s="59"/>
      <c r="B32" s="65"/>
      <c r="C32" s="66"/>
      <c r="D32" s="61"/>
      <c r="E32" s="62"/>
      <c r="F32" s="60"/>
      <c r="G32" s="63"/>
      <c r="H32" s="64"/>
      <c r="I32" s="59"/>
      <c r="J32" s="60"/>
      <c r="K32" s="63"/>
      <c r="L32" s="61"/>
    </row>
    <row r="33" spans="1:12" x14ac:dyDescent="0.3">
      <c r="A33" s="59"/>
      <c r="B33" s="65"/>
      <c r="C33" s="66"/>
      <c r="D33" s="61"/>
      <c r="E33" s="62"/>
      <c r="F33" s="60"/>
      <c r="G33" s="63"/>
      <c r="H33" s="64"/>
      <c r="I33" s="59"/>
      <c r="J33" s="60"/>
      <c r="K33" s="63"/>
      <c r="L33" s="61"/>
    </row>
    <row r="34" spans="1:12" x14ac:dyDescent="0.3">
      <c r="A34" s="67" t="s">
        <v>58</v>
      </c>
      <c r="B34" s="55">
        <f>SUM(B4:B33)</f>
        <v>0</v>
      </c>
      <c r="D34" s="68"/>
      <c r="E34" s="69" t="s">
        <v>58</v>
      </c>
      <c r="F34" s="55">
        <f>SUM(F4:F33)</f>
        <v>0</v>
      </c>
      <c r="G34" s="70"/>
      <c r="H34" s="71"/>
      <c r="I34" s="67" t="s">
        <v>58</v>
      </c>
      <c r="J34" s="55">
        <f>SUM(J4:J33)</f>
        <v>0</v>
      </c>
      <c r="K34" s="70"/>
      <c r="L34" s="68"/>
    </row>
    <row r="35" spans="1:12" x14ac:dyDescent="0.3">
      <c r="A35" s="67" t="s">
        <v>70</v>
      </c>
      <c r="B35" s="55">
        <f>SUMIF($D$4:$D$33, "*b*", $B$4:$B$33)</f>
        <v>0</v>
      </c>
      <c r="D35" s="68"/>
      <c r="E35" s="69" t="s">
        <v>70</v>
      </c>
      <c r="F35" s="55">
        <f>SUMIF($H$4:$H$33, "*b*", $F$4:$F$33)</f>
        <v>0</v>
      </c>
      <c r="G35" s="70"/>
      <c r="H35" s="71"/>
      <c r="I35" s="67" t="s">
        <v>70</v>
      </c>
      <c r="J35" s="55">
        <f>SUMIF($L$4:$L$33, "*b*", $J$4:$J$33)</f>
        <v>0</v>
      </c>
      <c r="K35" s="70"/>
      <c r="L35" s="68"/>
    </row>
    <row r="36" spans="1:12" x14ac:dyDescent="0.3">
      <c r="A36" s="67" t="s">
        <v>71</v>
      </c>
      <c r="B36" s="55">
        <f>SUMIF($D$4:$D$33, "*C*", $B$4:$B$33)</f>
        <v>0</v>
      </c>
      <c r="D36" s="68"/>
      <c r="E36" s="69" t="s">
        <v>71</v>
      </c>
      <c r="F36" s="55">
        <f>SUMIF($H$4:$H$33, "*c*", $F$4:$F$33)</f>
        <v>0</v>
      </c>
      <c r="G36" s="70"/>
      <c r="H36" s="71"/>
      <c r="I36" s="67" t="s">
        <v>71</v>
      </c>
      <c r="J36" s="55">
        <f>SUMIF($L$4:$L$33, "*c*", $J$4:$J$33)</f>
        <v>0</v>
      </c>
      <c r="K36" s="70"/>
      <c r="L36" s="68"/>
    </row>
    <row r="37" spans="1:12" ht="15" thickBot="1" x14ac:dyDescent="0.35">
      <c r="A37" s="72" t="s">
        <v>72</v>
      </c>
      <c r="B37" s="73">
        <f>SUMIF($D$4:$D$33, "*l*", $B$4:$B$33)</f>
        <v>0</v>
      </c>
      <c r="C37" s="53"/>
      <c r="D37" s="74"/>
      <c r="E37" s="75" t="s">
        <v>72</v>
      </c>
      <c r="F37" s="55">
        <f>SUMIF($H$4:$H$33, "*l*", $F$4:$F$33)</f>
        <v>0</v>
      </c>
      <c r="G37" s="76"/>
      <c r="H37" s="77"/>
      <c r="I37" s="72" t="s">
        <v>72</v>
      </c>
      <c r="J37" s="73">
        <f>SUMIF($L$4:$L$33, "*l*", $J$4:$J$33)</f>
        <v>0</v>
      </c>
      <c r="K37" s="76"/>
      <c r="L37" s="74"/>
    </row>
    <row r="38" spans="1:12" x14ac:dyDescent="0.3">
      <c r="A38" s="167" t="s">
        <v>73</v>
      </c>
      <c r="B38" s="168"/>
      <c r="C38" s="168"/>
      <c r="D38" s="169"/>
      <c r="E38" s="167" t="s">
        <v>74</v>
      </c>
      <c r="F38" s="168"/>
      <c r="G38" s="168"/>
      <c r="H38" s="169"/>
      <c r="I38" s="167" t="s">
        <v>75</v>
      </c>
      <c r="J38" s="168"/>
      <c r="K38" s="168"/>
      <c r="L38" s="169"/>
    </row>
    <row r="39" spans="1:12" x14ac:dyDescent="0.3">
      <c r="A39" s="56" t="s">
        <v>64</v>
      </c>
      <c r="B39" s="57" t="s">
        <v>29</v>
      </c>
      <c r="C39" s="57" t="s">
        <v>31</v>
      </c>
      <c r="D39" s="58" t="s">
        <v>65</v>
      </c>
      <c r="E39" s="56" t="s">
        <v>64</v>
      </c>
      <c r="F39" s="57" t="s">
        <v>29</v>
      </c>
      <c r="G39" s="57" t="s">
        <v>31</v>
      </c>
      <c r="H39" s="58" t="s">
        <v>65</v>
      </c>
      <c r="I39" s="56" t="s">
        <v>64</v>
      </c>
      <c r="J39" s="57" t="s">
        <v>29</v>
      </c>
      <c r="K39" s="57" t="s">
        <v>31</v>
      </c>
      <c r="L39" s="58" t="s">
        <v>65</v>
      </c>
    </row>
    <row r="40" spans="1:12" x14ac:dyDescent="0.3">
      <c r="A40" s="59" t="s">
        <v>33</v>
      </c>
      <c r="B40" s="65"/>
      <c r="C40" s="63"/>
      <c r="D40" s="61"/>
      <c r="E40" s="59" t="s">
        <v>33</v>
      </c>
      <c r="F40" s="65"/>
      <c r="G40" s="63"/>
      <c r="H40" s="61"/>
      <c r="I40" s="59" t="s">
        <v>33</v>
      </c>
      <c r="J40" s="65"/>
      <c r="K40" s="63"/>
      <c r="L40" s="61"/>
    </row>
    <row r="41" spans="1:12" x14ac:dyDescent="0.3">
      <c r="A41" s="59" t="s">
        <v>35</v>
      </c>
      <c r="B41" s="65"/>
      <c r="C41" s="63"/>
      <c r="D41" s="61"/>
      <c r="E41" s="59" t="s">
        <v>35</v>
      </c>
      <c r="F41" s="65"/>
      <c r="G41" s="63"/>
      <c r="H41" s="61"/>
      <c r="I41" s="59" t="s">
        <v>35</v>
      </c>
      <c r="J41" s="65"/>
      <c r="K41" s="63"/>
      <c r="L41" s="61"/>
    </row>
    <row r="42" spans="1:12" x14ac:dyDescent="0.3">
      <c r="A42" s="59" t="s">
        <v>37</v>
      </c>
      <c r="B42" s="65"/>
      <c r="C42" s="63"/>
      <c r="D42" s="61"/>
      <c r="E42" s="59" t="s">
        <v>37</v>
      </c>
      <c r="F42" s="65"/>
      <c r="G42" s="63"/>
      <c r="H42" s="61"/>
      <c r="I42" s="59" t="s">
        <v>37</v>
      </c>
      <c r="J42" s="65"/>
      <c r="K42" s="63"/>
      <c r="L42" s="61"/>
    </row>
    <row r="43" spans="1:12" x14ac:dyDescent="0.3">
      <c r="A43" s="59" t="s">
        <v>47</v>
      </c>
      <c r="B43" s="65"/>
      <c r="C43" s="63"/>
      <c r="D43" s="61"/>
      <c r="E43" s="59" t="s">
        <v>47</v>
      </c>
      <c r="F43" s="65"/>
      <c r="G43" s="63"/>
      <c r="H43" s="61"/>
      <c r="I43" s="59" t="s">
        <v>47</v>
      </c>
      <c r="J43" s="65"/>
      <c r="K43" s="63"/>
      <c r="L43" s="61"/>
    </row>
    <row r="44" spans="1:12" x14ac:dyDescent="0.3">
      <c r="A44" s="59"/>
      <c r="B44" s="65"/>
      <c r="C44" s="63"/>
      <c r="D44" s="61"/>
      <c r="E44" s="59"/>
      <c r="F44" s="65"/>
      <c r="G44" s="63"/>
      <c r="H44" s="61"/>
      <c r="I44" s="59"/>
      <c r="J44" s="65"/>
      <c r="K44" s="63"/>
      <c r="L44" s="61"/>
    </row>
    <row r="45" spans="1:12" x14ac:dyDescent="0.3">
      <c r="A45" s="59"/>
      <c r="B45" s="65"/>
      <c r="C45" s="63"/>
      <c r="D45" s="61"/>
      <c r="E45" s="59"/>
      <c r="F45" s="65"/>
      <c r="G45" s="63"/>
      <c r="H45" s="61"/>
      <c r="I45" s="59"/>
      <c r="J45" s="65"/>
      <c r="K45" s="63"/>
      <c r="L45" s="61"/>
    </row>
    <row r="46" spans="1:12" x14ac:dyDescent="0.3">
      <c r="A46" s="59"/>
      <c r="B46" s="65"/>
      <c r="C46" s="63"/>
      <c r="D46" s="61"/>
      <c r="E46" s="59"/>
      <c r="F46" s="65"/>
      <c r="G46" s="63"/>
      <c r="H46" s="61"/>
      <c r="I46" s="59"/>
      <c r="J46" s="65"/>
      <c r="K46" s="63"/>
      <c r="L46" s="61"/>
    </row>
    <row r="47" spans="1:12" hidden="1" outlineLevel="1" x14ac:dyDescent="0.3">
      <c r="A47" s="59"/>
      <c r="B47" s="65"/>
      <c r="C47" s="63"/>
      <c r="D47" s="61"/>
      <c r="E47" s="59"/>
      <c r="F47" s="65"/>
      <c r="G47" s="63"/>
      <c r="H47" s="61"/>
      <c r="I47" s="59"/>
      <c r="J47" s="65"/>
      <c r="K47" s="63"/>
      <c r="L47" s="61"/>
    </row>
    <row r="48" spans="1:12" hidden="1" outlineLevel="1" x14ac:dyDescent="0.3">
      <c r="A48" s="59"/>
      <c r="B48" s="65"/>
      <c r="C48" s="63"/>
      <c r="D48" s="61"/>
      <c r="E48" s="59"/>
      <c r="F48" s="65"/>
      <c r="G48" s="63"/>
      <c r="H48" s="61"/>
      <c r="I48" s="59"/>
      <c r="J48" s="65"/>
      <c r="K48" s="63"/>
      <c r="L48" s="61"/>
    </row>
    <row r="49" spans="1:12" hidden="1" outlineLevel="1" x14ac:dyDescent="0.3">
      <c r="A49" s="59"/>
      <c r="B49" s="65"/>
      <c r="C49" s="63"/>
      <c r="D49" s="61"/>
      <c r="E49" s="59"/>
      <c r="F49" s="65"/>
      <c r="G49" s="63"/>
      <c r="H49" s="61"/>
      <c r="I49" s="59"/>
      <c r="J49" s="65"/>
      <c r="K49" s="63"/>
      <c r="L49" s="61"/>
    </row>
    <row r="50" spans="1:12" hidden="1" outlineLevel="1" x14ac:dyDescent="0.3">
      <c r="A50" s="59"/>
      <c r="B50" s="65"/>
      <c r="C50" s="63"/>
      <c r="D50" s="61"/>
      <c r="E50" s="59"/>
      <c r="F50" s="65"/>
      <c r="G50" s="63"/>
      <c r="H50" s="61"/>
      <c r="I50" s="59"/>
      <c r="J50" s="65"/>
      <c r="K50" s="63"/>
      <c r="L50" s="61"/>
    </row>
    <row r="51" spans="1:12" hidden="1" outlineLevel="1" x14ac:dyDescent="0.3">
      <c r="A51" s="59"/>
      <c r="B51" s="65"/>
      <c r="C51" s="63"/>
      <c r="D51" s="61"/>
      <c r="E51" s="59"/>
      <c r="F51" s="65"/>
      <c r="G51" s="63"/>
      <c r="H51" s="61"/>
      <c r="I51" s="59"/>
      <c r="J51" s="65"/>
      <c r="K51" s="63"/>
      <c r="L51" s="61"/>
    </row>
    <row r="52" spans="1:12" hidden="1" outlineLevel="1" x14ac:dyDescent="0.3">
      <c r="A52" s="59"/>
      <c r="B52" s="65"/>
      <c r="C52" s="63"/>
      <c r="D52" s="61"/>
      <c r="E52" s="59"/>
      <c r="F52" s="65"/>
      <c r="G52" s="63"/>
      <c r="H52" s="61"/>
      <c r="I52" s="59"/>
      <c r="J52" s="65"/>
      <c r="K52" s="63"/>
      <c r="L52" s="61"/>
    </row>
    <row r="53" spans="1:12" hidden="1" outlineLevel="1" x14ac:dyDescent="0.3">
      <c r="A53" s="59"/>
      <c r="B53" s="65"/>
      <c r="C53" s="63"/>
      <c r="D53" s="61"/>
      <c r="E53" s="59"/>
      <c r="F53" s="65"/>
      <c r="G53" s="63"/>
      <c r="H53" s="61"/>
      <c r="I53" s="59"/>
      <c r="J53" s="65"/>
      <c r="K53" s="63"/>
      <c r="L53" s="61"/>
    </row>
    <row r="54" spans="1:12" hidden="1" outlineLevel="1" x14ac:dyDescent="0.3">
      <c r="A54" s="59"/>
      <c r="B54" s="65"/>
      <c r="C54" s="63"/>
      <c r="D54" s="61"/>
      <c r="E54" s="59"/>
      <c r="F54" s="65"/>
      <c r="G54" s="63"/>
      <c r="H54" s="61"/>
      <c r="I54" s="59"/>
      <c r="J54" s="65"/>
      <c r="K54" s="63"/>
      <c r="L54" s="61"/>
    </row>
    <row r="55" spans="1:12" hidden="1" outlineLevel="1" x14ac:dyDescent="0.3">
      <c r="A55" s="59"/>
      <c r="B55" s="65"/>
      <c r="C55" s="63"/>
      <c r="D55" s="61"/>
      <c r="E55" s="59"/>
      <c r="F55" s="65"/>
      <c r="G55" s="63"/>
      <c r="H55" s="61"/>
      <c r="I55" s="59"/>
      <c r="J55" s="65"/>
      <c r="K55" s="63"/>
      <c r="L55" s="61"/>
    </row>
    <row r="56" spans="1:12" hidden="1" outlineLevel="1" x14ac:dyDescent="0.3">
      <c r="A56" s="59"/>
      <c r="B56" s="65"/>
      <c r="C56" s="63"/>
      <c r="D56" s="61"/>
      <c r="E56" s="59"/>
      <c r="F56" s="65"/>
      <c r="G56" s="63"/>
      <c r="H56" s="61"/>
      <c r="I56" s="59"/>
      <c r="J56" s="65"/>
      <c r="K56" s="63"/>
      <c r="L56" s="61"/>
    </row>
    <row r="57" spans="1:12" collapsed="1" x14ac:dyDescent="0.3">
      <c r="A57" s="59"/>
      <c r="B57" s="65"/>
      <c r="C57" s="63"/>
      <c r="D57" s="61"/>
      <c r="E57" s="59"/>
      <c r="F57" s="65"/>
      <c r="G57" s="63"/>
      <c r="H57" s="61"/>
      <c r="I57" s="59"/>
      <c r="J57" s="65"/>
      <c r="K57" s="63"/>
      <c r="L57" s="61"/>
    </row>
    <row r="58" spans="1:12" hidden="1" outlineLevel="1" x14ac:dyDescent="0.3">
      <c r="A58" s="59"/>
      <c r="B58" s="65"/>
      <c r="C58" s="63"/>
      <c r="D58" s="61"/>
      <c r="E58" s="59"/>
      <c r="F58" s="65"/>
      <c r="G58" s="63"/>
      <c r="H58" s="61"/>
      <c r="I58" s="59"/>
      <c r="J58" s="65"/>
      <c r="K58" s="63"/>
      <c r="L58" s="61"/>
    </row>
    <row r="59" spans="1:12" hidden="1" outlineLevel="1" x14ac:dyDescent="0.3">
      <c r="A59" s="59"/>
      <c r="B59" s="65"/>
      <c r="C59" s="63"/>
      <c r="D59" s="61"/>
      <c r="E59" s="59"/>
      <c r="F59" s="65"/>
      <c r="G59" s="63"/>
      <c r="H59" s="61"/>
      <c r="I59" s="59"/>
      <c r="J59" s="65"/>
      <c r="K59" s="63"/>
      <c r="L59" s="61"/>
    </row>
    <row r="60" spans="1:12" hidden="1" outlineLevel="1" x14ac:dyDescent="0.3">
      <c r="A60" s="59"/>
      <c r="B60" s="65"/>
      <c r="C60" s="63"/>
      <c r="D60" s="61"/>
      <c r="E60" s="59"/>
      <c r="F60" s="65"/>
      <c r="G60" s="63"/>
      <c r="H60" s="61"/>
      <c r="I60" s="59"/>
      <c r="J60" s="65"/>
      <c r="K60" s="63"/>
      <c r="L60" s="61"/>
    </row>
    <row r="61" spans="1:12" hidden="1" outlineLevel="1" x14ac:dyDescent="0.3">
      <c r="A61" s="59"/>
      <c r="B61" s="65"/>
      <c r="C61" s="63"/>
      <c r="D61" s="61"/>
      <c r="E61" s="59"/>
      <c r="F61" s="65"/>
      <c r="G61" s="63"/>
      <c r="H61" s="61"/>
      <c r="I61" s="59"/>
      <c r="J61" s="65"/>
      <c r="K61" s="63"/>
      <c r="L61" s="61"/>
    </row>
    <row r="62" spans="1:12" hidden="1" outlineLevel="1" x14ac:dyDescent="0.3">
      <c r="A62" s="59"/>
      <c r="B62" s="65"/>
      <c r="C62" s="63"/>
      <c r="D62" s="61"/>
      <c r="E62" s="59"/>
      <c r="F62" s="65"/>
      <c r="G62" s="63"/>
      <c r="H62" s="61"/>
      <c r="I62" s="59"/>
      <c r="J62" s="65"/>
      <c r="K62" s="63"/>
      <c r="L62" s="61"/>
    </row>
    <row r="63" spans="1:12" hidden="1" outlineLevel="1" x14ac:dyDescent="0.3">
      <c r="A63" s="59"/>
      <c r="B63" s="65"/>
      <c r="C63" s="63"/>
      <c r="D63" s="61"/>
      <c r="E63" s="59"/>
      <c r="F63" s="65"/>
      <c r="G63" s="63"/>
      <c r="H63" s="61"/>
      <c r="I63" s="59"/>
      <c r="J63" s="65"/>
      <c r="K63" s="63"/>
      <c r="L63" s="61"/>
    </row>
    <row r="64" spans="1:12" hidden="1" outlineLevel="1" x14ac:dyDescent="0.3">
      <c r="A64" s="59"/>
      <c r="B64" s="65"/>
      <c r="C64" s="63"/>
      <c r="D64" s="61"/>
      <c r="E64" s="59"/>
      <c r="F64" s="65"/>
      <c r="G64" s="63"/>
      <c r="H64" s="61"/>
      <c r="I64" s="59"/>
      <c r="J64" s="65"/>
      <c r="K64" s="63"/>
      <c r="L64" s="61"/>
    </row>
    <row r="65" spans="1:12" hidden="1" outlineLevel="1" x14ac:dyDescent="0.3">
      <c r="A65" s="59"/>
      <c r="B65" s="65"/>
      <c r="C65" s="63"/>
      <c r="D65" s="61"/>
      <c r="E65" s="59"/>
      <c r="F65" s="65"/>
      <c r="G65" s="63"/>
      <c r="H65" s="61"/>
      <c r="I65" s="59"/>
      <c r="J65" s="65"/>
      <c r="K65" s="63"/>
      <c r="L65" s="61"/>
    </row>
    <row r="66" spans="1:12" hidden="1" outlineLevel="1" x14ac:dyDescent="0.3">
      <c r="A66" s="59"/>
      <c r="B66" s="65"/>
      <c r="C66" s="63"/>
      <c r="D66" s="61"/>
      <c r="E66" s="59"/>
      <c r="F66" s="65"/>
      <c r="G66" s="63"/>
      <c r="H66" s="61"/>
      <c r="I66" s="59"/>
      <c r="J66" s="65"/>
      <c r="K66" s="63"/>
      <c r="L66" s="61"/>
    </row>
    <row r="67" spans="1:12" hidden="1" outlineLevel="1" x14ac:dyDescent="0.3">
      <c r="A67" s="59"/>
      <c r="B67" s="65"/>
      <c r="C67" s="63"/>
      <c r="D67" s="61"/>
      <c r="E67" s="59"/>
      <c r="F67" s="65"/>
      <c r="G67" s="63"/>
      <c r="H67" s="61"/>
      <c r="I67" s="59"/>
      <c r="J67" s="65"/>
      <c r="K67" s="63"/>
      <c r="L67" s="61"/>
    </row>
    <row r="68" spans="1:12" collapsed="1" x14ac:dyDescent="0.3">
      <c r="A68" s="59"/>
      <c r="B68" s="65"/>
      <c r="C68" s="63"/>
      <c r="D68" s="61"/>
      <c r="E68" s="59"/>
      <c r="F68" s="65"/>
      <c r="G68" s="63"/>
      <c r="H68" s="61"/>
      <c r="I68" s="59"/>
      <c r="J68" s="65"/>
      <c r="K68" s="63"/>
      <c r="L68" s="61"/>
    </row>
    <row r="69" spans="1:12" x14ac:dyDescent="0.3">
      <c r="A69" s="59"/>
      <c r="B69" s="65"/>
      <c r="C69" s="63"/>
      <c r="D69" s="61"/>
      <c r="E69" s="78"/>
      <c r="F69" s="60"/>
      <c r="G69" s="63"/>
      <c r="H69" s="61"/>
      <c r="I69" s="78"/>
      <c r="J69" s="60"/>
      <c r="K69" s="63"/>
      <c r="L69" s="61"/>
    </row>
    <row r="70" spans="1:12" x14ac:dyDescent="0.3">
      <c r="A70" s="67" t="s">
        <v>58</v>
      </c>
      <c r="B70" s="55">
        <f>SUM(B40:B69)</f>
        <v>0</v>
      </c>
      <c r="C70" s="79"/>
      <c r="D70" s="80"/>
      <c r="E70" s="67" t="s">
        <v>58</v>
      </c>
      <c r="F70" s="55">
        <f>SUM(F40:F69)</f>
        <v>0</v>
      </c>
      <c r="G70" s="79"/>
      <c r="H70" s="80"/>
      <c r="I70" s="67" t="s">
        <v>58</v>
      </c>
      <c r="J70" s="55">
        <f>SUM(J40:J69)</f>
        <v>0</v>
      </c>
      <c r="K70" s="79"/>
      <c r="L70" s="80"/>
    </row>
    <row r="71" spans="1:12" x14ac:dyDescent="0.3">
      <c r="A71" s="67" t="s">
        <v>70</v>
      </c>
      <c r="B71" s="55">
        <f>SUMIF($D$40:$D$69, "*b*", $B$40:$B$69)</f>
        <v>0</v>
      </c>
      <c r="D71" s="68"/>
      <c r="E71" s="67" t="s">
        <v>70</v>
      </c>
      <c r="F71" s="55">
        <f>SUMIF($H$40:$H$69, "*b*", $F$40:$F$69)</f>
        <v>0</v>
      </c>
      <c r="G71" s="70"/>
      <c r="H71" s="68"/>
      <c r="I71" s="67" t="s">
        <v>70</v>
      </c>
      <c r="J71" s="55">
        <f>SUMIF($L$40:$L$69, "*b*", $J$40:$J$69)</f>
        <v>0</v>
      </c>
      <c r="K71" s="79"/>
      <c r="L71" s="80"/>
    </row>
    <row r="72" spans="1:12" x14ac:dyDescent="0.3">
      <c r="A72" s="67" t="s">
        <v>71</v>
      </c>
      <c r="B72" s="55">
        <f>SUMIF($D$40:$D$69, "*c*", $B$40:$B$69)</f>
        <v>0</v>
      </c>
      <c r="D72" s="68"/>
      <c r="E72" s="67" t="s">
        <v>71</v>
      </c>
      <c r="F72" s="55">
        <f>SUMIF($H$40:$H$69, "*c*", $F$40:$F$69)</f>
        <v>0</v>
      </c>
      <c r="G72" s="70"/>
      <c r="H72" s="68"/>
      <c r="I72" s="67" t="s">
        <v>71</v>
      </c>
      <c r="J72" s="55">
        <f>SUMIF($L$40:$L$69, "*c*", $J$40:$J$69)</f>
        <v>0</v>
      </c>
      <c r="K72" s="79"/>
      <c r="L72" s="80"/>
    </row>
    <row r="73" spans="1:12" ht="15" thickBot="1" x14ac:dyDescent="0.35">
      <c r="A73" s="72" t="s">
        <v>72</v>
      </c>
      <c r="B73" s="73">
        <f>SUMIF($D$40:$D$69, "*l*", $B$40:$B$69)</f>
        <v>0</v>
      </c>
      <c r="C73" s="53"/>
      <c r="D73" s="74"/>
      <c r="E73" s="72" t="s">
        <v>72</v>
      </c>
      <c r="F73" s="73">
        <f>SUMIF($H$40:$H$69, "*l*", $F$40:$F$69)</f>
        <v>0</v>
      </c>
      <c r="G73" s="76"/>
      <c r="H73" s="74"/>
      <c r="I73" s="72" t="s">
        <v>72</v>
      </c>
      <c r="J73" s="73">
        <f>SUMIF($L$40:$L$69, "*l*", $J$40:$J$69)</f>
        <v>0</v>
      </c>
      <c r="K73" s="76"/>
      <c r="L73" s="74"/>
    </row>
    <row r="74" spans="1:12" x14ac:dyDescent="0.3">
      <c r="A74" s="155" t="s">
        <v>76</v>
      </c>
      <c r="B74" s="156"/>
      <c r="C74" s="156"/>
      <c r="D74" s="157"/>
      <c r="E74" s="158" t="s">
        <v>77</v>
      </c>
      <c r="F74" s="159"/>
      <c r="G74" s="159"/>
      <c r="H74" s="160"/>
      <c r="I74" s="158" t="s">
        <v>78</v>
      </c>
      <c r="J74" s="159"/>
      <c r="K74" s="159"/>
      <c r="L74" s="160"/>
    </row>
    <row r="75" spans="1:12" x14ac:dyDescent="0.3">
      <c r="A75" s="56" t="s">
        <v>64</v>
      </c>
      <c r="B75" s="57" t="s">
        <v>29</v>
      </c>
      <c r="C75" s="57" t="s">
        <v>31</v>
      </c>
      <c r="D75" s="58" t="s">
        <v>65</v>
      </c>
      <c r="E75" s="56" t="s">
        <v>64</v>
      </c>
      <c r="F75" s="57" t="s">
        <v>29</v>
      </c>
      <c r="G75" s="57" t="s">
        <v>31</v>
      </c>
      <c r="H75" s="58" t="s">
        <v>65</v>
      </c>
      <c r="I75" s="56" t="s">
        <v>64</v>
      </c>
      <c r="J75" s="57" t="s">
        <v>29</v>
      </c>
      <c r="K75" s="57" t="s">
        <v>31</v>
      </c>
      <c r="L75" s="58" t="s">
        <v>65</v>
      </c>
    </row>
    <row r="76" spans="1:12" x14ac:dyDescent="0.3">
      <c r="A76" s="46" t="s">
        <v>33</v>
      </c>
      <c r="B76" s="65"/>
      <c r="C76" s="63"/>
      <c r="D76" s="61"/>
      <c r="E76" s="46" t="s">
        <v>33</v>
      </c>
      <c r="F76" s="65"/>
      <c r="G76" s="63"/>
      <c r="H76" s="61"/>
      <c r="I76" s="46" t="s">
        <v>33</v>
      </c>
      <c r="J76" s="65"/>
      <c r="K76" s="63"/>
      <c r="L76" s="61"/>
    </row>
    <row r="77" spans="1:12" x14ac:dyDescent="0.3">
      <c r="A77" s="46" t="s">
        <v>35</v>
      </c>
      <c r="B77" s="65"/>
      <c r="C77" s="63"/>
      <c r="D77" s="61"/>
      <c r="E77" s="46" t="s">
        <v>35</v>
      </c>
      <c r="F77" s="65"/>
      <c r="G77" s="63"/>
      <c r="H77" s="61"/>
      <c r="I77" s="46" t="s">
        <v>35</v>
      </c>
      <c r="J77" s="65"/>
      <c r="K77" s="63"/>
      <c r="L77" s="61"/>
    </row>
    <row r="78" spans="1:12" x14ac:dyDescent="0.3">
      <c r="A78" s="46" t="s">
        <v>37</v>
      </c>
      <c r="B78" s="65"/>
      <c r="C78" s="63"/>
      <c r="D78" s="61"/>
      <c r="E78" s="46" t="s">
        <v>37</v>
      </c>
      <c r="F78" s="65"/>
      <c r="G78" s="63"/>
      <c r="H78" s="61"/>
      <c r="I78" s="46" t="s">
        <v>37</v>
      </c>
      <c r="J78" s="65"/>
      <c r="K78" s="63"/>
      <c r="L78" s="61"/>
    </row>
    <row r="79" spans="1:12" x14ac:dyDescent="0.3">
      <c r="A79" s="46" t="s">
        <v>47</v>
      </c>
      <c r="B79" s="65"/>
      <c r="C79" s="63"/>
      <c r="D79" s="61"/>
      <c r="E79" s="46" t="s">
        <v>47</v>
      </c>
      <c r="F79" s="65"/>
      <c r="G79" s="63"/>
      <c r="H79" s="61"/>
      <c r="I79" s="46" t="s">
        <v>47</v>
      </c>
      <c r="J79" s="65"/>
      <c r="K79" s="63"/>
      <c r="L79" s="61"/>
    </row>
    <row r="80" spans="1:12" x14ac:dyDescent="0.3">
      <c r="A80" s="46"/>
      <c r="B80" s="65"/>
      <c r="C80" s="63"/>
      <c r="D80" s="61"/>
      <c r="E80" s="46"/>
      <c r="F80" s="65"/>
      <c r="G80" s="63"/>
      <c r="H80" s="61"/>
      <c r="I80" s="46"/>
      <c r="J80" s="65"/>
      <c r="K80" s="63"/>
      <c r="L80" s="61"/>
    </row>
    <row r="81" spans="1:12" x14ac:dyDescent="0.3">
      <c r="A81" s="46"/>
      <c r="B81" s="65"/>
      <c r="C81" s="63"/>
      <c r="D81" s="61"/>
      <c r="E81" s="46"/>
      <c r="F81" s="65"/>
      <c r="G81" s="63"/>
      <c r="H81" s="61"/>
      <c r="I81" s="46"/>
      <c r="J81" s="65"/>
      <c r="K81" s="63"/>
      <c r="L81" s="61"/>
    </row>
    <row r="82" spans="1:12" x14ac:dyDescent="0.3">
      <c r="A82" s="46"/>
      <c r="B82" s="65"/>
      <c r="C82" s="63"/>
      <c r="D82" s="61"/>
      <c r="E82" s="46"/>
      <c r="F82" s="65"/>
      <c r="G82" s="63"/>
      <c r="H82" s="61"/>
      <c r="I82" s="46"/>
      <c r="J82" s="65"/>
      <c r="K82" s="63"/>
      <c r="L82" s="61"/>
    </row>
    <row r="83" spans="1:12" hidden="1" outlineLevel="1" x14ac:dyDescent="0.3">
      <c r="A83" s="46"/>
      <c r="B83" s="65"/>
      <c r="C83" s="63"/>
      <c r="D83" s="61"/>
      <c r="E83" s="46"/>
      <c r="F83" s="65"/>
      <c r="G83" s="63"/>
      <c r="H83" s="61"/>
      <c r="I83" s="46"/>
      <c r="J83" s="65"/>
      <c r="K83" s="63"/>
      <c r="L83" s="61"/>
    </row>
    <row r="84" spans="1:12" hidden="1" outlineLevel="1" x14ac:dyDescent="0.3">
      <c r="A84" s="46"/>
      <c r="B84" s="65"/>
      <c r="C84" s="63"/>
      <c r="D84" s="61"/>
      <c r="E84" s="46"/>
      <c r="F84" s="65"/>
      <c r="G84" s="63"/>
      <c r="H84" s="61"/>
      <c r="I84" s="46"/>
      <c r="J84" s="65"/>
      <c r="K84" s="63"/>
      <c r="L84" s="61"/>
    </row>
    <row r="85" spans="1:12" hidden="1" outlineLevel="1" x14ac:dyDescent="0.3">
      <c r="A85" s="46"/>
      <c r="B85" s="65"/>
      <c r="C85" s="63"/>
      <c r="D85" s="61"/>
      <c r="E85" s="46"/>
      <c r="F85" s="65"/>
      <c r="G85" s="63"/>
      <c r="H85" s="61"/>
      <c r="I85" s="46"/>
      <c r="J85" s="65"/>
      <c r="K85" s="63"/>
      <c r="L85" s="61"/>
    </row>
    <row r="86" spans="1:12" hidden="1" outlineLevel="1" x14ac:dyDescent="0.3">
      <c r="A86" s="46"/>
      <c r="B86" s="65"/>
      <c r="C86" s="63"/>
      <c r="D86" s="61"/>
      <c r="E86" s="46"/>
      <c r="F86" s="65"/>
      <c r="G86" s="63"/>
      <c r="H86" s="61"/>
      <c r="I86" s="46"/>
      <c r="J86" s="65"/>
      <c r="K86" s="63"/>
      <c r="L86" s="61"/>
    </row>
    <row r="87" spans="1:12" hidden="1" outlineLevel="1" x14ac:dyDescent="0.3">
      <c r="A87" s="46"/>
      <c r="B87" s="65"/>
      <c r="C87" s="63"/>
      <c r="D87" s="61"/>
      <c r="E87" s="46"/>
      <c r="F87" s="65"/>
      <c r="G87" s="63"/>
      <c r="H87" s="61"/>
      <c r="I87" s="46"/>
      <c r="J87" s="65"/>
      <c r="K87" s="63"/>
      <c r="L87" s="61"/>
    </row>
    <row r="88" spans="1:12" hidden="1" outlineLevel="1" x14ac:dyDescent="0.3">
      <c r="A88" s="46"/>
      <c r="B88" s="65"/>
      <c r="C88" s="63"/>
      <c r="D88" s="61"/>
      <c r="E88" s="46"/>
      <c r="F88" s="65"/>
      <c r="G88" s="63"/>
      <c r="H88" s="61"/>
      <c r="I88" s="46"/>
      <c r="J88" s="65"/>
      <c r="K88" s="63"/>
      <c r="L88" s="61"/>
    </row>
    <row r="89" spans="1:12" hidden="1" outlineLevel="1" x14ac:dyDescent="0.3">
      <c r="A89" s="46"/>
      <c r="B89" s="65"/>
      <c r="C89" s="63"/>
      <c r="D89" s="61"/>
      <c r="E89" s="46"/>
      <c r="F89" s="65"/>
      <c r="G89" s="63"/>
      <c r="H89" s="61"/>
      <c r="I89" s="46"/>
      <c r="J89" s="65"/>
      <c r="K89" s="63"/>
      <c r="L89" s="61"/>
    </row>
    <row r="90" spans="1:12" hidden="1" outlineLevel="1" x14ac:dyDescent="0.3">
      <c r="A90" s="46"/>
      <c r="B90" s="65"/>
      <c r="C90" s="63"/>
      <c r="D90" s="61"/>
      <c r="E90" s="46"/>
      <c r="F90" s="65"/>
      <c r="G90" s="63"/>
      <c r="H90" s="61"/>
      <c r="I90" s="46"/>
      <c r="J90" s="65"/>
      <c r="K90" s="63"/>
      <c r="L90" s="61"/>
    </row>
    <row r="91" spans="1:12" hidden="1" outlineLevel="1" x14ac:dyDescent="0.3">
      <c r="A91" s="46"/>
      <c r="B91" s="65"/>
      <c r="C91" s="63"/>
      <c r="D91" s="61"/>
      <c r="E91" s="46"/>
      <c r="F91" s="65"/>
      <c r="G91" s="63"/>
      <c r="H91" s="61"/>
      <c r="I91" s="46"/>
      <c r="J91" s="65"/>
      <c r="K91" s="63"/>
      <c r="L91" s="61"/>
    </row>
    <row r="92" spans="1:12" hidden="1" outlineLevel="1" x14ac:dyDescent="0.3">
      <c r="A92" s="46"/>
      <c r="B92" s="65"/>
      <c r="C92" s="63"/>
      <c r="D92" s="61"/>
      <c r="E92" s="46"/>
      <c r="F92" s="65"/>
      <c r="G92" s="63"/>
      <c r="H92" s="61"/>
      <c r="I92" s="46"/>
      <c r="J92" s="65"/>
      <c r="K92" s="63"/>
      <c r="L92" s="61"/>
    </row>
    <row r="93" spans="1:12" collapsed="1" x14ac:dyDescent="0.3">
      <c r="A93" s="46"/>
      <c r="B93" s="65"/>
      <c r="C93" s="63"/>
      <c r="D93" s="61"/>
      <c r="E93" s="46"/>
      <c r="F93" s="65"/>
      <c r="G93" s="63"/>
      <c r="H93" s="61"/>
      <c r="I93" s="46"/>
      <c r="J93" s="65"/>
      <c r="K93" s="63"/>
      <c r="L93" s="61"/>
    </row>
    <row r="94" spans="1:12" hidden="1" outlineLevel="1" x14ac:dyDescent="0.3">
      <c r="A94" s="46"/>
      <c r="B94" s="65"/>
      <c r="C94" s="63"/>
      <c r="D94" s="61"/>
      <c r="E94" s="46"/>
      <c r="F94" s="65"/>
      <c r="G94" s="63"/>
      <c r="H94" s="61"/>
      <c r="I94" s="46"/>
      <c r="J94" s="65"/>
      <c r="K94" s="63"/>
      <c r="L94" s="61"/>
    </row>
    <row r="95" spans="1:12" hidden="1" outlineLevel="1" x14ac:dyDescent="0.3">
      <c r="A95" s="46"/>
      <c r="B95" s="65"/>
      <c r="C95" s="63"/>
      <c r="D95" s="61"/>
      <c r="E95" s="46"/>
      <c r="F95" s="65"/>
      <c r="G95" s="63"/>
      <c r="H95" s="61"/>
      <c r="I95" s="46"/>
      <c r="J95" s="65"/>
      <c r="K95" s="63"/>
      <c r="L95" s="61"/>
    </row>
    <row r="96" spans="1:12" hidden="1" outlineLevel="1" x14ac:dyDescent="0.3">
      <c r="A96" s="46"/>
      <c r="B96" s="65"/>
      <c r="C96" s="63"/>
      <c r="D96" s="61"/>
      <c r="E96" s="46"/>
      <c r="F96" s="65"/>
      <c r="G96" s="63"/>
      <c r="H96" s="61"/>
      <c r="I96" s="46"/>
      <c r="J96" s="65"/>
      <c r="K96" s="63"/>
      <c r="L96" s="61"/>
    </row>
    <row r="97" spans="1:12" hidden="1" outlineLevel="1" x14ac:dyDescent="0.3">
      <c r="A97" s="46"/>
      <c r="B97" s="65"/>
      <c r="C97" s="63"/>
      <c r="D97" s="61"/>
      <c r="E97" s="46"/>
      <c r="F97" s="65"/>
      <c r="G97" s="63"/>
      <c r="H97" s="61"/>
      <c r="I97" s="46"/>
      <c r="J97" s="65"/>
      <c r="K97" s="63"/>
      <c r="L97" s="61"/>
    </row>
    <row r="98" spans="1:12" hidden="1" outlineLevel="1" x14ac:dyDescent="0.3">
      <c r="A98" s="46"/>
      <c r="B98" s="65"/>
      <c r="C98" s="63"/>
      <c r="D98" s="61"/>
      <c r="E98" s="46"/>
      <c r="F98" s="65"/>
      <c r="G98" s="63"/>
      <c r="H98" s="61"/>
      <c r="I98" s="46"/>
      <c r="J98" s="65"/>
      <c r="K98" s="63"/>
      <c r="L98" s="61"/>
    </row>
    <row r="99" spans="1:12" hidden="1" outlineLevel="1" x14ac:dyDescent="0.3">
      <c r="A99" s="46"/>
      <c r="B99" s="65"/>
      <c r="C99" s="63"/>
      <c r="D99" s="61"/>
      <c r="E99" s="46"/>
      <c r="F99" s="65"/>
      <c r="G99" s="63"/>
      <c r="H99" s="61"/>
      <c r="I99" s="46"/>
      <c r="J99" s="65"/>
      <c r="K99" s="63"/>
      <c r="L99" s="61"/>
    </row>
    <row r="100" spans="1:12" hidden="1" outlineLevel="1" x14ac:dyDescent="0.3">
      <c r="A100" s="46"/>
      <c r="B100" s="65"/>
      <c r="C100" s="63"/>
      <c r="D100" s="61"/>
      <c r="E100" s="46"/>
      <c r="F100" s="65"/>
      <c r="G100" s="63"/>
      <c r="H100" s="61"/>
      <c r="I100" s="46"/>
      <c r="J100" s="65"/>
      <c r="K100" s="63"/>
      <c r="L100" s="61"/>
    </row>
    <row r="101" spans="1:12" hidden="1" outlineLevel="1" x14ac:dyDescent="0.3">
      <c r="A101" s="46"/>
      <c r="B101" s="65"/>
      <c r="C101" s="63"/>
      <c r="D101" s="61"/>
      <c r="E101" s="46"/>
      <c r="F101" s="65"/>
      <c r="G101" s="63"/>
      <c r="H101" s="61"/>
      <c r="I101" s="46"/>
      <c r="J101" s="65"/>
      <c r="K101" s="63"/>
      <c r="L101" s="61"/>
    </row>
    <row r="102" spans="1:12" hidden="1" outlineLevel="1" x14ac:dyDescent="0.3">
      <c r="A102" s="46"/>
      <c r="B102" s="65"/>
      <c r="C102" s="63"/>
      <c r="D102" s="61"/>
      <c r="E102" s="46"/>
      <c r="F102" s="65"/>
      <c r="G102" s="63"/>
      <c r="H102" s="61"/>
      <c r="I102" s="46"/>
      <c r="J102" s="65"/>
      <c r="K102" s="63"/>
      <c r="L102" s="61"/>
    </row>
    <row r="103" spans="1:12" hidden="1" outlineLevel="1" x14ac:dyDescent="0.3">
      <c r="A103" s="46"/>
      <c r="B103" s="65"/>
      <c r="C103" s="63"/>
      <c r="D103" s="61"/>
      <c r="E103" s="46"/>
      <c r="F103" s="65"/>
      <c r="G103" s="63"/>
      <c r="H103" s="61"/>
      <c r="I103" s="46"/>
      <c r="J103" s="65"/>
      <c r="K103" s="63"/>
      <c r="L103" s="61"/>
    </row>
    <row r="104" spans="1:12" collapsed="1" x14ac:dyDescent="0.3">
      <c r="A104" s="46"/>
      <c r="B104" s="65"/>
      <c r="C104" s="63"/>
      <c r="D104" s="61"/>
      <c r="E104" s="46"/>
      <c r="F104" s="65"/>
      <c r="G104" s="63"/>
      <c r="H104" s="61"/>
      <c r="I104" s="46"/>
      <c r="J104" s="65"/>
      <c r="K104" s="63"/>
      <c r="L104" s="61"/>
    </row>
    <row r="105" spans="1:12" x14ac:dyDescent="0.3">
      <c r="A105" s="46"/>
      <c r="B105" s="65"/>
      <c r="C105" s="63"/>
      <c r="D105" s="61"/>
      <c r="E105" s="46"/>
      <c r="F105" s="65"/>
      <c r="G105" s="63"/>
      <c r="H105" s="61"/>
      <c r="I105" s="46"/>
      <c r="J105" s="65"/>
      <c r="K105" s="63"/>
      <c r="L105" s="61"/>
    </row>
    <row r="106" spans="1:12" x14ac:dyDescent="0.3">
      <c r="A106" s="67" t="s">
        <v>58</v>
      </c>
      <c r="B106" s="55">
        <f>SUM(B76:B105)</f>
        <v>0</v>
      </c>
      <c r="C106" s="79"/>
      <c r="D106" s="80"/>
      <c r="E106" s="69" t="s">
        <v>58</v>
      </c>
      <c r="F106" s="55">
        <f>SUM(F76:F105)</f>
        <v>0</v>
      </c>
      <c r="G106" s="79"/>
      <c r="H106" s="80"/>
      <c r="I106" s="69" t="s">
        <v>58</v>
      </c>
      <c r="J106" s="55">
        <f>SUM(J76:J105)</f>
        <v>0</v>
      </c>
      <c r="K106" s="79"/>
      <c r="L106" s="80"/>
    </row>
    <row r="107" spans="1:12" x14ac:dyDescent="0.3">
      <c r="A107" s="67" t="s">
        <v>70</v>
      </c>
      <c r="B107" s="55">
        <f>SUMIF($D$76:$D$105, "*b*", $B$76:$B$105)</f>
        <v>0</v>
      </c>
      <c r="D107" s="68"/>
      <c r="E107" s="67" t="s">
        <v>70</v>
      </c>
      <c r="F107" s="55">
        <f>SUMIF($H$76:$H$105, "*b*", $F$76:$F$105)</f>
        <v>0</v>
      </c>
      <c r="G107" s="70"/>
      <c r="H107" s="71"/>
      <c r="I107" s="67" t="s">
        <v>70</v>
      </c>
      <c r="J107" s="55">
        <f>SUMIF($L$76:$L$105, "*b*", $J$76:$J$105)</f>
        <v>0</v>
      </c>
      <c r="K107" s="79"/>
      <c r="L107" s="80"/>
    </row>
    <row r="108" spans="1:12" x14ac:dyDescent="0.3">
      <c r="A108" s="67" t="s">
        <v>71</v>
      </c>
      <c r="B108" s="55">
        <f>SUMIF($D$76:$D$105, "*c*", $B$76:$B$105)</f>
        <v>0</v>
      </c>
      <c r="D108" s="68"/>
      <c r="E108" s="67" t="s">
        <v>71</v>
      </c>
      <c r="F108" s="55">
        <f>SUMIF($H$76:$H$105, "*c*", $F$76:$F$105)</f>
        <v>0</v>
      </c>
      <c r="G108" s="70"/>
      <c r="H108" s="71"/>
      <c r="I108" s="67" t="s">
        <v>71</v>
      </c>
      <c r="J108" s="55">
        <f>SUMIF($L$76:$L$105, "*c*", $J$76:$J$105)</f>
        <v>0</v>
      </c>
      <c r="K108" s="79"/>
      <c r="L108" s="80"/>
    </row>
    <row r="109" spans="1:12" ht="15" thickBot="1" x14ac:dyDescent="0.35">
      <c r="A109" s="67" t="s">
        <v>72</v>
      </c>
      <c r="B109" s="55">
        <f>SUMIF($D$76:$D$105, "*l*", $B$76:$B$105)</f>
        <v>0</v>
      </c>
      <c r="D109" s="68"/>
      <c r="E109" s="72" t="s">
        <v>72</v>
      </c>
      <c r="F109" s="55">
        <f>SUMIF($H$76:$H$105, "*l*", $F$76:$F$105)</f>
        <v>0</v>
      </c>
      <c r="G109" s="70"/>
      <c r="H109" s="71"/>
      <c r="I109" s="72" t="s">
        <v>72</v>
      </c>
      <c r="J109" s="55">
        <f>SUMIF($L$76:$L$105, "*l*", $J$76:$J$105)</f>
        <v>0</v>
      </c>
      <c r="K109" s="76"/>
      <c r="L109" s="74"/>
    </row>
    <row r="110" spans="1:12" x14ac:dyDescent="0.3">
      <c r="A110" s="161" t="s">
        <v>79</v>
      </c>
      <c r="B110" s="162"/>
      <c r="C110" s="162"/>
      <c r="D110" s="163"/>
      <c r="E110" s="161" t="s">
        <v>80</v>
      </c>
      <c r="F110" s="162"/>
      <c r="G110" s="162"/>
      <c r="H110" s="163"/>
      <c r="I110" s="161" t="s">
        <v>81</v>
      </c>
      <c r="J110" s="162"/>
      <c r="K110" s="162"/>
      <c r="L110" s="163"/>
    </row>
    <row r="111" spans="1:12" x14ac:dyDescent="0.3">
      <c r="A111" s="56" t="s">
        <v>64</v>
      </c>
      <c r="B111" s="57" t="s">
        <v>29</v>
      </c>
      <c r="C111" s="57" t="s">
        <v>31</v>
      </c>
      <c r="D111" s="58" t="s">
        <v>65</v>
      </c>
      <c r="E111" s="56" t="s">
        <v>64</v>
      </c>
      <c r="F111" s="57" t="s">
        <v>29</v>
      </c>
      <c r="G111" s="57" t="s">
        <v>31</v>
      </c>
      <c r="H111" s="58" t="s">
        <v>65</v>
      </c>
      <c r="I111" s="56" t="s">
        <v>64</v>
      </c>
      <c r="J111" s="57" t="s">
        <v>29</v>
      </c>
      <c r="K111" s="57" t="s">
        <v>31</v>
      </c>
      <c r="L111" s="58" t="s">
        <v>65</v>
      </c>
    </row>
    <row r="112" spans="1:12" x14ac:dyDescent="0.3">
      <c r="A112" s="81" t="s">
        <v>33</v>
      </c>
      <c r="B112" s="65"/>
      <c r="C112" s="63"/>
      <c r="D112" s="61"/>
      <c r="E112" s="81" t="s">
        <v>33</v>
      </c>
      <c r="F112" s="65"/>
      <c r="G112" s="63"/>
      <c r="H112" s="61"/>
      <c r="I112" s="81" t="s">
        <v>33</v>
      </c>
      <c r="J112" s="65"/>
      <c r="K112" s="63"/>
      <c r="L112" s="61"/>
    </row>
    <row r="113" spans="1:12" x14ac:dyDescent="0.3">
      <c r="A113" s="81" t="s">
        <v>35</v>
      </c>
      <c r="B113" s="65"/>
      <c r="C113" s="63"/>
      <c r="D113" s="61"/>
      <c r="E113" s="81" t="s">
        <v>35</v>
      </c>
      <c r="F113" s="65"/>
      <c r="G113" s="63"/>
      <c r="H113" s="61"/>
      <c r="I113" s="81" t="s">
        <v>35</v>
      </c>
      <c r="J113" s="65"/>
      <c r="K113" s="63"/>
      <c r="L113" s="61"/>
    </row>
    <row r="114" spans="1:12" x14ac:dyDescent="0.3">
      <c r="A114" s="81" t="s">
        <v>37</v>
      </c>
      <c r="B114" s="65"/>
      <c r="C114" s="63"/>
      <c r="D114" s="61"/>
      <c r="E114" s="81" t="s">
        <v>37</v>
      </c>
      <c r="F114" s="65"/>
      <c r="G114" s="63"/>
      <c r="H114" s="61"/>
      <c r="I114" s="81" t="s">
        <v>37</v>
      </c>
      <c r="J114" s="65"/>
      <c r="K114" s="63"/>
      <c r="L114" s="61"/>
    </row>
    <row r="115" spans="1:12" x14ac:dyDescent="0.3">
      <c r="A115" s="81" t="s">
        <v>47</v>
      </c>
      <c r="B115" s="65"/>
      <c r="C115" s="63"/>
      <c r="D115" s="61"/>
      <c r="E115" s="81" t="s">
        <v>47</v>
      </c>
      <c r="F115" s="65"/>
      <c r="G115" s="63"/>
      <c r="H115" s="61"/>
      <c r="I115" s="81" t="s">
        <v>47</v>
      </c>
      <c r="J115" s="65"/>
      <c r="K115" s="63"/>
      <c r="L115" s="61"/>
    </row>
    <row r="116" spans="1:12" x14ac:dyDescent="0.3">
      <c r="A116" s="81" t="s">
        <v>69</v>
      </c>
      <c r="B116" s="65"/>
      <c r="C116" s="63"/>
      <c r="D116" s="61"/>
      <c r="E116" s="81"/>
      <c r="F116" s="65"/>
      <c r="G116" s="63"/>
      <c r="H116" s="61"/>
      <c r="I116" s="81"/>
      <c r="J116" s="65"/>
      <c r="K116" s="63"/>
      <c r="L116" s="61"/>
    </row>
    <row r="117" spans="1:12" x14ac:dyDescent="0.3">
      <c r="A117" s="81"/>
      <c r="B117" s="65"/>
      <c r="C117" s="63"/>
      <c r="D117" s="61"/>
      <c r="E117" s="81"/>
      <c r="F117" s="65"/>
      <c r="G117" s="63"/>
      <c r="H117" s="61"/>
      <c r="I117" s="81"/>
      <c r="J117" s="65"/>
      <c r="K117" s="63"/>
      <c r="L117" s="61"/>
    </row>
    <row r="118" spans="1:12" x14ac:dyDescent="0.3">
      <c r="A118" s="81"/>
      <c r="B118" s="65"/>
      <c r="C118" s="63"/>
      <c r="D118" s="61"/>
      <c r="E118" s="81"/>
      <c r="F118" s="65"/>
      <c r="G118" s="63"/>
      <c r="H118" s="61"/>
      <c r="I118" s="81"/>
      <c r="J118" s="65"/>
      <c r="K118" s="63"/>
      <c r="L118" s="61"/>
    </row>
    <row r="119" spans="1:12" hidden="1" outlineLevel="1" x14ac:dyDescent="0.3">
      <c r="A119" s="81"/>
      <c r="B119" s="65"/>
      <c r="C119" s="63"/>
      <c r="D119" s="61"/>
      <c r="E119" s="81"/>
      <c r="F119" s="65"/>
      <c r="G119" s="63"/>
      <c r="H119" s="61"/>
      <c r="I119" s="81"/>
      <c r="J119" s="65"/>
      <c r="K119" s="63"/>
      <c r="L119" s="61"/>
    </row>
    <row r="120" spans="1:12" hidden="1" outlineLevel="1" x14ac:dyDescent="0.3">
      <c r="A120" s="81"/>
      <c r="B120" s="65"/>
      <c r="C120" s="63"/>
      <c r="D120" s="61"/>
      <c r="E120" s="81"/>
      <c r="F120" s="65"/>
      <c r="G120" s="63"/>
      <c r="H120" s="61"/>
      <c r="I120" s="81"/>
      <c r="J120" s="65"/>
      <c r="K120" s="63"/>
      <c r="L120" s="61"/>
    </row>
    <row r="121" spans="1:12" hidden="1" outlineLevel="1" x14ac:dyDescent="0.3">
      <c r="A121" s="81"/>
      <c r="B121" s="65"/>
      <c r="C121" s="63"/>
      <c r="D121" s="61"/>
      <c r="E121" s="81"/>
      <c r="F121" s="65"/>
      <c r="G121" s="63"/>
      <c r="H121" s="61"/>
      <c r="I121" s="81"/>
      <c r="J121" s="65"/>
      <c r="K121" s="63"/>
      <c r="L121" s="61"/>
    </row>
    <row r="122" spans="1:12" hidden="1" outlineLevel="1" x14ac:dyDescent="0.3">
      <c r="A122" s="81"/>
      <c r="B122" s="65"/>
      <c r="C122" s="63"/>
      <c r="D122" s="61"/>
      <c r="E122" s="81"/>
      <c r="F122" s="65"/>
      <c r="G122" s="63"/>
      <c r="H122" s="61"/>
      <c r="I122" s="81"/>
      <c r="J122" s="65"/>
      <c r="K122" s="63"/>
      <c r="L122" s="61"/>
    </row>
    <row r="123" spans="1:12" hidden="1" outlineLevel="1" x14ac:dyDescent="0.3">
      <c r="A123" s="81"/>
      <c r="B123" s="65"/>
      <c r="C123" s="63"/>
      <c r="D123" s="61"/>
      <c r="E123" s="81"/>
      <c r="F123" s="65"/>
      <c r="G123" s="63"/>
      <c r="H123" s="61"/>
      <c r="I123" s="81"/>
      <c r="J123" s="65"/>
      <c r="K123" s="63"/>
      <c r="L123" s="61"/>
    </row>
    <row r="124" spans="1:12" hidden="1" outlineLevel="1" x14ac:dyDescent="0.3">
      <c r="A124" s="81"/>
      <c r="B124" s="65"/>
      <c r="C124" s="63"/>
      <c r="D124" s="61"/>
      <c r="E124" s="81"/>
      <c r="F124" s="65"/>
      <c r="G124" s="63"/>
      <c r="H124" s="61"/>
      <c r="I124" s="81"/>
      <c r="J124" s="65"/>
      <c r="K124" s="63"/>
      <c r="L124" s="61"/>
    </row>
    <row r="125" spans="1:12" hidden="1" outlineLevel="1" x14ac:dyDescent="0.3">
      <c r="A125" s="81"/>
      <c r="B125" s="65"/>
      <c r="C125" s="63"/>
      <c r="D125" s="61"/>
      <c r="E125" s="81"/>
      <c r="F125" s="65"/>
      <c r="G125" s="63"/>
      <c r="H125" s="61"/>
      <c r="I125" s="81"/>
      <c r="J125" s="65"/>
      <c r="K125" s="63"/>
      <c r="L125" s="61"/>
    </row>
    <row r="126" spans="1:12" hidden="1" outlineLevel="1" x14ac:dyDescent="0.3">
      <c r="A126" s="81"/>
      <c r="B126" s="65"/>
      <c r="C126" s="63"/>
      <c r="D126" s="61"/>
      <c r="E126" s="81"/>
      <c r="F126" s="65"/>
      <c r="G126" s="63"/>
      <c r="H126" s="61"/>
      <c r="I126" s="81"/>
      <c r="J126" s="65"/>
      <c r="K126" s="63"/>
      <c r="L126" s="61"/>
    </row>
    <row r="127" spans="1:12" hidden="1" outlineLevel="1" x14ac:dyDescent="0.3">
      <c r="A127" s="81"/>
      <c r="B127" s="65"/>
      <c r="C127" s="63"/>
      <c r="D127" s="61"/>
      <c r="E127" s="81"/>
      <c r="F127" s="65"/>
      <c r="G127" s="63"/>
      <c r="H127" s="61"/>
      <c r="I127" s="81"/>
      <c r="J127" s="65"/>
      <c r="K127" s="63"/>
      <c r="L127" s="61"/>
    </row>
    <row r="128" spans="1:12" hidden="1" outlineLevel="1" x14ac:dyDescent="0.3">
      <c r="A128" s="81"/>
      <c r="B128" s="65"/>
      <c r="C128" s="63"/>
      <c r="D128" s="61"/>
      <c r="E128" s="81"/>
      <c r="F128" s="65"/>
      <c r="G128" s="63"/>
      <c r="H128" s="61"/>
      <c r="I128" s="81"/>
      <c r="J128" s="65"/>
      <c r="K128" s="63"/>
      <c r="L128" s="61"/>
    </row>
    <row r="129" spans="1:12" collapsed="1" x14ac:dyDescent="0.3">
      <c r="A129" s="81"/>
      <c r="B129" s="65"/>
      <c r="C129" s="63"/>
      <c r="D129" s="61"/>
      <c r="E129" s="81"/>
      <c r="F129" s="65"/>
      <c r="G129" s="63"/>
      <c r="H129" s="61"/>
      <c r="I129" s="81"/>
      <c r="J129" s="65"/>
      <c r="K129" s="63"/>
      <c r="L129" s="61"/>
    </row>
    <row r="130" spans="1:12" hidden="1" outlineLevel="1" x14ac:dyDescent="0.3">
      <c r="A130" s="81"/>
      <c r="B130" s="65"/>
      <c r="C130" s="63"/>
      <c r="D130" s="61"/>
      <c r="E130" s="81"/>
      <c r="F130" s="65"/>
      <c r="G130" s="63"/>
      <c r="H130" s="61"/>
      <c r="I130" s="81"/>
      <c r="J130" s="65"/>
      <c r="K130" s="63"/>
      <c r="L130" s="61"/>
    </row>
    <row r="131" spans="1:12" hidden="1" outlineLevel="1" x14ac:dyDescent="0.3">
      <c r="A131" s="81"/>
      <c r="B131" s="65"/>
      <c r="C131" s="63"/>
      <c r="D131" s="61"/>
      <c r="E131" s="81"/>
      <c r="F131" s="65"/>
      <c r="G131" s="63"/>
      <c r="H131" s="61"/>
      <c r="I131" s="81"/>
      <c r="J131" s="65"/>
      <c r="K131" s="63"/>
      <c r="L131" s="61"/>
    </row>
    <row r="132" spans="1:12" hidden="1" outlineLevel="1" x14ac:dyDescent="0.3">
      <c r="A132" s="81"/>
      <c r="B132" s="65"/>
      <c r="C132" s="63"/>
      <c r="D132" s="61"/>
      <c r="E132" s="81"/>
      <c r="F132" s="65"/>
      <c r="G132" s="63"/>
      <c r="H132" s="61"/>
      <c r="I132" s="81"/>
      <c r="J132" s="65"/>
      <c r="K132" s="63"/>
      <c r="L132" s="61"/>
    </row>
    <row r="133" spans="1:12" hidden="1" outlineLevel="1" x14ac:dyDescent="0.3">
      <c r="A133" s="81"/>
      <c r="B133" s="65"/>
      <c r="C133" s="63"/>
      <c r="D133" s="61"/>
      <c r="E133" s="81"/>
      <c r="F133" s="65"/>
      <c r="G133" s="63"/>
      <c r="H133" s="61"/>
      <c r="I133" s="81"/>
      <c r="J133" s="65"/>
      <c r="K133" s="63"/>
      <c r="L133" s="61"/>
    </row>
    <row r="134" spans="1:12" hidden="1" outlineLevel="1" x14ac:dyDescent="0.3">
      <c r="A134" s="81"/>
      <c r="B134" s="65"/>
      <c r="C134" s="63"/>
      <c r="D134" s="61"/>
      <c r="E134" s="81"/>
      <c r="F134" s="65"/>
      <c r="G134" s="63"/>
      <c r="H134" s="61"/>
      <c r="I134" s="81"/>
      <c r="J134" s="65"/>
      <c r="K134" s="63"/>
      <c r="L134" s="61"/>
    </row>
    <row r="135" spans="1:12" hidden="1" outlineLevel="1" x14ac:dyDescent="0.3">
      <c r="A135" s="81"/>
      <c r="B135" s="65"/>
      <c r="C135" s="63"/>
      <c r="D135" s="61"/>
      <c r="E135" s="81"/>
      <c r="F135" s="65"/>
      <c r="G135" s="63"/>
      <c r="H135" s="61"/>
      <c r="I135" s="81"/>
      <c r="J135" s="65"/>
      <c r="K135" s="63"/>
      <c r="L135" s="61"/>
    </row>
    <row r="136" spans="1:12" hidden="1" outlineLevel="1" x14ac:dyDescent="0.3">
      <c r="A136" s="81"/>
      <c r="B136" s="65"/>
      <c r="C136" s="63"/>
      <c r="D136" s="61"/>
      <c r="E136" s="81"/>
      <c r="F136" s="65"/>
      <c r="G136" s="63"/>
      <c r="H136" s="61"/>
      <c r="I136" s="81"/>
      <c r="J136" s="65"/>
      <c r="K136" s="63"/>
      <c r="L136" s="61"/>
    </row>
    <row r="137" spans="1:12" hidden="1" outlineLevel="1" x14ac:dyDescent="0.3">
      <c r="A137" s="81"/>
      <c r="B137" s="65"/>
      <c r="C137" s="63"/>
      <c r="D137" s="61"/>
      <c r="E137" s="81"/>
      <c r="F137" s="65"/>
      <c r="G137" s="63"/>
      <c r="H137" s="61"/>
      <c r="I137" s="81"/>
      <c r="J137" s="65"/>
      <c r="K137" s="63"/>
      <c r="L137" s="61"/>
    </row>
    <row r="138" spans="1:12" hidden="1" outlineLevel="1" x14ac:dyDescent="0.3">
      <c r="A138" s="81"/>
      <c r="B138" s="65"/>
      <c r="C138" s="63"/>
      <c r="D138" s="61"/>
      <c r="E138" s="81"/>
      <c r="F138" s="65"/>
      <c r="G138" s="63"/>
      <c r="H138" s="61"/>
      <c r="I138" s="81"/>
      <c r="J138" s="65"/>
      <c r="K138" s="63"/>
      <c r="L138" s="61"/>
    </row>
    <row r="139" spans="1:12" hidden="1" outlineLevel="1" x14ac:dyDescent="0.3">
      <c r="A139" s="81"/>
      <c r="B139" s="65"/>
      <c r="C139" s="63"/>
      <c r="D139" s="61"/>
      <c r="E139" s="81"/>
      <c r="F139" s="65"/>
      <c r="G139" s="63"/>
      <c r="H139" s="61"/>
      <c r="I139" s="81"/>
      <c r="J139" s="65"/>
      <c r="K139" s="63"/>
      <c r="L139" s="61"/>
    </row>
    <row r="140" spans="1:12" collapsed="1" x14ac:dyDescent="0.3">
      <c r="A140" s="81"/>
      <c r="B140" s="65"/>
      <c r="C140" s="63"/>
      <c r="D140" s="61"/>
      <c r="E140" s="81"/>
      <c r="F140" s="65"/>
      <c r="G140" s="63"/>
      <c r="H140" s="61"/>
      <c r="I140" s="81"/>
      <c r="J140" s="65"/>
      <c r="K140" s="63"/>
      <c r="L140" s="61"/>
    </row>
    <row r="141" spans="1:12" x14ac:dyDescent="0.3">
      <c r="A141" s="81"/>
      <c r="B141" s="65"/>
      <c r="C141" s="63"/>
      <c r="D141" s="61"/>
      <c r="E141" s="82"/>
      <c r="F141" s="60"/>
      <c r="G141" s="63"/>
      <c r="H141" s="61"/>
      <c r="I141" s="83"/>
      <c r="J141" s="60"/>
      <c r="K141" s="63"/>
      <c r="L141" s="61"/>
    </row>
    <row r="142" spans="1:12" x14ac:dyDescent="0.3">
      <c r="A142" s="67" t="s">
        <v>58</v>
      </c>
      <c r="B142" s="55">
        <f>SUM(B112:B141)</f>
        <v>0</v>
      </c>
      <c r="C142" s="79"/>
      <c r="D142" s="80"/>
      <c r="E142" s="67" t="s">
        <v>58</v>
      </c>
      <c r="F142" s="55">
        <f>SUM(F112:F141)</f>
        <v>0</v>
      </c>
      <c r="G142" s="79"/>
      <c r="H142" s="80"/>
      <c r="I142" s="67" t="s">
        <v>58</v>
      </c>
      <c r="J142" s="55">
        <f>SUM(J112:J141)</f>
        <v>0</v>
      </c>
      <c r="K142" s="79"/>
      <c r="L142" s="80"/>
    </row>
    <row r="143" spans="1:12" x14ac:dyDescent="0.3">
      <c r="A143" s="67" t="s">
        <v>70</v>
      </c>
      <c r="B143" s="55">
        <f>SUMIF($D$112:$D$141, "*b*", $B$112:$B$141)</f>
        <v>0</v>
      </c>
      <c r="D143" s="68"/>
      <c r="E143" s="67" t="s">
        <v>70</v>
      </c>
      <c r="F143" s="55">
        <f>SUMIF($H$112:$H$141, "*b*", $F$112:$F$141)</f>
        <v>0</v>
      </c>
      <c r="G143" s="70"/>
      <c r="H143" s="68"/>
      <c r="I143" s="67" t="s">
        <v>70</v>
      </c>
      <c r="J143" s="55">
        <f>SUMIF($L$112:$L$141, "*b*", $J$112:$J$141)</f>
        <v>0</v>
      </c>
      <c r="K143" s="79"/>
      <c r="L143" s="80"/>
    </row>
    <row r="144" spans="1:12" x14ac:dyDescent="0.3">
      <c r="A144" s="67" t="s">
        <v>71</v>
      </c>
      <c r="B144" s="55">
        <f>SUMIF($D$112:$D$141, "*c*", $B$112:$B$141)</f>
        <v>0</v>
      </c>
      <c r="D144" s="68"/>
      <c r="E144" s="67" t="s">
        <v>71</v>
      </c>
      <c r="F144" s="55">
        <f>SUMIF($H$112:$H$141, "*c*", $F$112:$F$141)</f>
        <v>0</v>
      </c>
      <c r="G144" s="70"/>
      <c r="H144" s="68"/>
      <c r="I144" s="67" t="s">
        <v>71</v>
      </c>
      <c r="J144" s="55">
        <f>SUMIF($L$112:$L$141, "*c*", $J$112:$J$141)</f>
        <v>0</v>
      </c>
      <c r="K144" s="79"/>
      <c r="L144" s="80"/>
    </row>
    <row r="145" spans="1:12" ht="15" thickBot="1" x14ac:dyDescent="0.35">
      <c r="A145" s="72" t="s">
        <v>72</v>
      </c>
      <c r="B145" s="73">
        <f>SUMIF($D$112:$D$141, "*l*", $B$112:$B$141)</f>
        <v>0</v>
      </c>
      <c r="C145" s="53"/>
      <c r="D145" s="74"/>
      <c r="E145" s="72" t="s">
        <v>72</v>
      </c>
      <c r="F145" s="73">
        <f>SUMIF($H$112:$H$141, "*l*", $F$112:$F$141)</f>
        <v>0</v>
      </c>
      <c r="G145" s="76"/>
      <c r="H145" s="74"/>
      <c r="I145" s="72" t="s">
        <v>72</v>
      </c>
      <c r="J145" s="73">
        <f>SUMIF($L$112:$L$141, "*l*", $J$112:$J$141)</f>
        <v>0</v>
      </c>
      <c r="K145" s="76"/>
      <c r="L145" s="74"/>
    </row>
  </sheetData>
  <mergeCells count="12">
    <mergeCell ref="A2:D2"/>
    <mergeCell ref="E2:H2"/>
    <mergeCell ref="I2:L2"/>
    <mergeCell ref="A38:D38"/>
    <mergeCell ref="E38:H38"/>
    <mergeCell ref="I38:L38"/>
    <mergeCell ref="A74:D74"/>
    <mergeCell ref="E74:H74"/>
    <mergeCell ref="I74:L74"/>
    <mergeCell ref="A110:D110"/>
    <mergeCell ref="E110:H110"/>
    <mergeCell ref="I110:L1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9881-9883-434D-A009-C4E5623F5B4E}">
  <dimension ref="A1:N147"/>
  <sheetViews>
    <sheetView showGridLines="0" showRowColHeaders="0" workbookViewId="0">
      <selection activeCell="N5" sqref="N5"/>
    </sheetView>
  </sheetViews>
  <sheetFormatPr defaultRowHeight="14.4" outlineLevelRow="1" x14ac:dyDescent="0.3"/>
  <cols>
    <col min="1" max="1" width="31.5546875" style="70" customWidth="1"/>
    <col min="2" max="2" width="2.77734375" style="70" customWidth="1"/>
    <col min="3" max="3" width="15.5546875" style="55" customWidth="1"/>
    <col min="4" max="4" width="2.77734375" style="55" customWidth="1"/>
    <col min="5" max="5" width="20" bestFit="1" customWidth="1"/>
    <col min="6" max="6" width="2.77734375" customWidth="1"/>
    <col min="7" max="7" width="17.21875" customWidth="1"/>
    <col min="13" max="13" width="9.77734375" customWidth="1"/>
  </cols>
  <sheetData>
    <row r="1" spans="1:14" x14ac:dyDescent="0.3">
      <c r="A1" s="84" t="s">
        <v>64</v>
      </c>
      <c r="B1" s="85"/>
      <c r="C1" s="86" t="s">
        <v>29</v>
      </c>
      <c r="D1" s="87"/>
      <c r="E1" s="88" t="s">
        <v>31</v>
      </c>
      <c r="F1" s="89"/>
      <c r="G1" s="90" t="s">
        <v>65</v>
      </c>
    </row>
    <row r="2" spans="1:14" x14ac:dyDescent="0.3">
      <c r="A2" s="144"/>
      <c r="C2" s="91"/>
      <c r="E2" s="92"/>
      <c r="G2" s="93"/>
      <c r="I2" s="44" t="s">
        <v>82</v>
      </c>
    </row>
    <row r="3" spans="1:14" x14ac:dyDescent="0.3">
      <c r="A3" s="144"/>
      <c r="C3" s="94"/>
      <c r="E3" s="93"/>
      <c r="G3" s="93"/>
      <c r="I3" s="95" t="s">
        <v>83</v>
      </c>
    </row>
    <row r="4" spans="1:14" ht="15" thickBot="1" x14ac:dyDescent="0.35">
      <c r="A4" s="144"/>
      <c r="C4" s="94"/>
      <c r="E4" s="93"/>
      <c r="G4" s="93"/>
      <c r="I4" s="95" t="s">
        <v>84</v>
      </c>
    </row>
    <row r="5" spans="1:14" ht="15" thickBot="1" x14ac:dyDescent="0.35">
      <c r="A5" s="144"/>
      <c r="C5" s="94"/>
      <c r="E5" s="93"/>
      <c r="G5" s="93"/>
      <c r="I5" t="s">
        <v>85</v>
      </c>
      <c r="N5" s="143"/>
    </row>
    <row r="6" spans="1:14" x14ac:dyDescent="0.3">
      <c r="A6" s="144"/>
      <c r="C6" s="94"/>
      <c r="E6" s="93"/>
      <c r="G6" s="93"/>
      <c r="I6" t="s">
        <v>86</v>
      </c>
    </row>
    <row r="7" spans="1:14" x14ac:dyDescent="0.3">
      <c r="A7" s="144"/>
      <c r="C7" s="94"/>
      <c r="E7" s="93"/>
      <c r="G7" s="93"/>
      <c r="I7" t="s">
        <v>87</v>
      </c>
    </row>
    <row r="8" spans="1:14" x14ac:dyDescent="0.3">
      <c r="A8" s="144"/>
      <c r="C8" s="94"/>
      <c r="E8" s="93"/>
      <c r="G8" s="93"/>
      <c r="I8" t="s">
        <v>88</v>
      </c>
    </row>
    <row r="9" spans="1:14" x14ac:dyDescent="0.3">
      <c r="A9" s="144"/>
      <c r="C9" s="94"/>
      <c r="E9" s="93"/>
      <c r="G9" s="93"/>
    </row>
    <row r="10" spans="1:14" x14ac:dyDescent="0.3">
      <c r="A10" s="144"/>
      <c r="C10" s="94"/>
      <c r="E10" s="93"/>
      <c r="G10" s="93"/>
    </row>
    <row r="11" spans="1:14" x14ac:dyDescent="0.3">
      <c r="A11" s="144"/>
      <c r="C11" s="94"/>
      <c r="E11" s="93"/>
      <c r="G11" s="93"/>
    </row>
    <row r="12" spans="1:14" x14ac:dyDescent="0.3">
      <c r="A12" s="144"/>
      <c r="C12" s="94"/>
      <c r="E12" s="93"/>
      <c r="G12" s="93"/>
    </row>
    <row r="13" spans="1:14" x14ac:dyDescent="0.3">
      <c r="A13" s="144"/>
      <c r="C13" s="94"/>
      <c r="E13" s="93"/>
      <c r="G13" s="93"/>
    </row>
    <row r="14" spans="1:14" x14ac:dyDescent="0.3">
      <c r="A14" s="144"/>
      <c r="C14" s="94"/>
      <c r="E14" s="93"/>
      <c r="G14" s="93"/>
    </row>
    <row r="15" spans="1:14" x14ac:dyDescent="0.3">
      <c r="A15" s="144"/>
      <c r="C15" s="94"/>
      <c r="E15" s="93"/>
      <c r="G15" s="93"/>
    </row>
    <row r="16" spans="1:14" x14ac:dyDescent="0.3">
      <c r="A16" s="144"/>
      <c r="C16" s="94"/>
      <c r="E16" s="93"/>
      <c r="G16" s="93"/>
    </row>
    <row r="17" spans="1:7" x14ac:dyDescent="0.3">
      <c r="A17" s="144"/>
      <c r="C17" s="94"/>
      <c r="E17" s="93"/>
      <c r="G17" s="93"/>
    </row>
    <row r="18" spans="1:7" hidden="1" outlineLevel="1" x14ac:dyDescent="0.3">
      <c r="A18" s="144"/>
      <c r="C18" s="94"/>
      <c r="E18" s="93"/>
      <c r="G18" s="93"/>
    </row>
    <row r="19" spans="1:7" hidden="1" outlineLevel="1" x14ac:dyDescent="0.3">
      <c r="A19" s="144"/>
      <c r="C19" s="94"/>
      <c r="E19" s="93"/>
      <c r="G19" s="93"/>
    </row>
    <row r="20" spans="1:7" hidden="1" outlineLevel="1" x14ac:dyDescent="0.3">
      <c r="A20" s="144"/>
      <c r="C20" s="94"/>
      <c r="E20" s="93"/>
      <c r="G20" s="93"/>
    </row>
    <row r="21" spans="1:7" hidden="1" outlineLevel="1" x14ac:dyDescent="0.3">
      <c r="A21" s="144"/>
      <c r="C21" s="94"/>
      <c r="E21" s="93"/>
      <c r="G21" s="93"/>
    </row>
    <row r="22" spans="1:7" hidden="1" outlineLevel="1" x14ac:dyDescent="0.3">
      <c r="A22" s="144"/>
      <c r="C22" s="94"/>
      <c r="E22" s="93"/>
      <c r="G22" s="93"/>
    </row>
    <row r="23" spans="1:7" hidden="1" outlineLevel="1" x14ac:dyDescent="0.3">
      <c r="A23" s="144"/>
      <c r="C23" s="94"/>
      <c r="E23" s="93"/>
      <c r="G23" s="93"/>
    </row>
    <row r="24" spans="1:7" hidden="1" outlineLevel="1" x14ac:dyDescent="0.3">
      <c r="A24" s="144"/>
      <c r="C24" s="94"/>
      <c r="E24" s="93"/>
      <c r="G24" s="93"/>
    </row>
    <row r="25" spans="1:7" hidden="1" outlineLevel="1" x14ac:dyDescent="0.3">
      <c r="A25" s="144"/>
      <c r="C25" s="94"/>
      <c r="E25" s="93"/>
      <c r="G25" s="93"/>
    </row>
    <row r="26" spans="1:7" hidden="1" outlineLevel="1" x14ac:dyDescent="0.3">
      <c r="A26" s="144"/>
      <c r="C26" s="94"/>
      <c r="E26" s="93"/>
      <c r="G26" s="93"/>
    </row>
    <row r="27" spans="1:7" hidden="1" outlineLevel="1" x14ac:dyDescent="0.3">
      <c r="A27" s="144"/>
      <c r="C27" s="94"/>
      <c r="E27" s="93"/>
      <c r="G27" s="93"/>
    </row>
    <row r="28" spans="1:7" collapsed="1" x14ac:dyDescent="0.3">
      <c r="A28" s="144"/>
      <c r="C28" s="94"/>
      <c r="E28" s="93"/>
      <c r="G28" s="93"/>
    </row>
    <row r="29" spans="1:7" hidden="1" outlineLevel="1" x14ac:dyDescent="0.3">
      <c r="A29" s="144"/>
      <c r="C29" s="94"/>
      <c r="E29" s="93"/>
      <c r="G29" s="93"/>
    </row>
    <row r="30" spans="1:7" hidden="1" outlineLevel="1" x14ac:dyDescent="0.3">
      <c r="A30" s="144"/>
      <c r="C30" s="94"/>
      <c r="E30" s="93"/>
      <c r="G30" s="93"/>
    </row>
    <row r="31" spans="1:7" hidden="1" outlineLevel="1" x14ac:dyDescent="0.3">
      <c r="A31" s="144"/>
      <c r="C31" s="94"/>
      <c r="E31" s="93"/>
      <c r="G31" s="93"/>
    </row>
    <row r="32" spans="1:7" hidden="1" outlineLevel="1" x14ac:dyDescent="0.3">
      <c r="A32" s="144"/>
      <c r="C32" s="94"/>
      <c r="E32" s="93"/>
      <c r="G32" s="93"/>
    </row>
    <row r="33" spans="1:7" hidden="1" outlineLevel="1" x14ac:dyDescent="0.3">
      <c r="A33" s="144"/>
      <c r="C33" s="94"/>
      <c r="E33" s="93"/>
      <c r="G33" s="93"/>
    </row>
    <row r="34" spans="1:7" hidden="1" outlineLevel="1" x14ac:dyDescent="0.3">
      <c r="A34" s="144"/>
      <c r="C34" s="94"/>
      <c r="E34" s="93"/>
      <c r="G34" s="93"/>
    </row>
    <row r="35" spans="1:7" hidden="1" outlineLevel="1" x14ac:dyDescent="0.3">
      <c r="A35" s="144"/>
      <c r="C35" s="94"/>
      <c r="E35" s="93"/>
      <c r="G35" s="93"/>
    </row>
    <row r="36" spans="1:7" hidden="1" outlineLevel="1" x14ac:dyDescent="0.3">
      <c r="A36" s="144"/>
      <c r="C36" s="94"/>
      <c r="E36" s="93"/>
      <c r="G36" s="93"/>
    </row>
    <row r="37" spans="1:7" hidden="1" outlineLevel="1" x14ac:dyDescent="0.3">
      <c r="A37" s="144"/>
      <c r="C37" s="94"/>
      <c r="E37" s="93"/>
      <c r="G37" s="93"/>
    </row>
    <row r="38" spans="1:7" hidden="1" outlineLevel="1" x14ac:dyDescent="0.3">
      <c r="A38" s="144"/>
      <c r="C38" s="94"/>
      <c r="E38" s="93"/>
      <c r="G38" s="93"/>
    </row>
    <row r="39" spans="1:7" collapsed="1" x14ac:dyDescent="0.3">
      <c r="A39" s="144"/>
      <c r="C39" s="94"/>
      <c r="E39" s="93"/>
      <c r="G39" s="93"/>
    </row>
    <row r="40" spans="1:7" hidden="1" outlineLevel="1" x14ac:dyDescent="0.3">
      <c r="A40" s="144"/>
      <c r="C40" s="94"/>
      <c r="E40" s="93"/>
      <c r="G40" s="93"/>
    </row>
    <row r="41" spans="1:7" hidden="1" outlineLevel="1" x14ac:dyDescent="0.3">
      <c r="A41" s="144"/>
      <c r="C41" s="94"/>
      <c r="E41" s="93"/>
      <c r="G41" s="93"/>
    </row>
    <row r="42" spans="1:7" hidden="1" outlineLevel="1" x14ac:dyDescent="0.3">
      <c r="A42" s="144"/>
      <c r="C42" s="94"/>
      <c r="E42" s="93"/>
      <c r="G42" s="93"/>
    </row>
    <row r="43" spans="1:7" hidden="1" outlineLevel="1" x14ac:dyDescent="0.3">
      <c r="A43" s="144"/>
      <c r="C43" s="94"/>
      <c r="E43" s="93"/>
      <c r="G43" s="93"/>
    </row>
    <row r="44" spans="1:7" hidden="1" outlineLevel="1" x14ac:dyDescent="0.3">
      <c r="A44" s="144"/>
      <c r="C44" s="94"/>
      <c r="E44" s="93"/>
      <c r="G44" s="93"/>
    </row>
    <row r="45" spans="1:7" hidden="1" outlineLevel="1" x14ac:dyDescent="0.3">
      <c r="A45" s="144"/>
      <c r="C45" s="94"/>
      <c r="E45" s="93"/>
      <c r="G45" s="93"/>
    </row>
    <row r="46" spans="1:7" hidden="1" outlineLevel="1" x14ac:dyDescent="0.3">
      <c r="A46" s="144"/>
      <c r="C46" s="94"/>
      <c r="E46" s="93"/>
      <c r="G46" s="93"/>
    </row>
    <row r="47" spans="1:7" hidden="1" outlineLevel="1" x14ac:dyDescent="0.3">
      <c r="A47" s="144"/>
      <c r="C47" s="94"/>
      <c r="E47" s="93"/>
      <c r="G47" s="93"/>
    </row>
    <row r="48" spans="1:7" hidden="1" outlineLevel="1" x14ac:dyDescent="0.3">
      <c r="A48" s="144"/>
      <c r="C48" s="94"/>
      <c r="E48" s="93"/>
      <c r="G48" s="93"/>
    </row>
    <row r="49" spans="1:7" hidden="1" outlineLevel="1" x14ac:dyDescent="0.3">
      <c r="A49" s="144"/>
      <c r="C49" s="94"/>
      <c r="E49" s="93"/>
      <c r="G49" s="93"/>
    </row>
    <row r="50" spans="1:7" collapsed="1" x14ac:dyDescent="0.3">
      <c r="A50" s="144"/>
      <c r="C50" s="94"/>
      <c r="E50" s="93"/>
      <c r="G50" s="93"/>
    </row>
    <row r="51" spans="1:7" hidden="1" outlineLevel="1" x14ac:dyDescent="0.3">
      <c r="A51" s="144"/>
      <c r="C51" s="94"/>
      <c r="E51" s="93"/>
      <c r="G51" s="93"/>
    </row>
    <row r="52" spans="1:7" hidden="1" outlineLevel="1" x14ac:dyDescent="0.3">
      <c r="A52" s="144"/>
      <c r="C52" s="94"/>
      <c r="E52" s="93"/>
      <c r="G52" s="93"/>
    </row>
    <row r="53" spans="1:7" hidden="1" outlineLevel="1" x14ac:dyDescent="0.3">
      <c r="A53" s="144"/>
      <c r="C53" s="94"/>
      <c r="E53" s="93"/>
      <c r="G53" s="93"/>
    </row>
    <row r="54" spans="1:7" hidden="1" outlineLevel="1" x14ac:dyDescent="0.3">
      <c r="A54" s="144"/>
      <c r="C54" s="94"/>
      <c r="E54" s="93"/>
      <c r="G54" s="93"/>
    </row>
    <row r="55" spans="1:7" hidden="1" outlineLevel="1" x14ac:dyDescent="0.3">
      <c r="A55" s="144"/>
      <c r="C55" s="94"/>
      <c r="E55" s="93"/>
      <c r="G55" s="93"/>
    </row>
    <row r="56" spans="1:7" hidden="1" outlineLevel="1" x14ac:dyDescent="0.3">
      <c r="A56" s="144"/>
      <c r="C56" s="94"/>
      <c r="E56" s="93"/>
      <c r="G56" s="93"/>
    </row>
    <row r="57" spans="1:7" hidden="1" outlineLevel="1" x14ac:dyDescent="0.3">
      <c r="A57" s="144"/>
      <c r="C57" s="94"/>
      <c r="E57" s="93"/>
      <c r="G57" s="93"/>
    </row>
    <row r="58" spans="1:7" hidden="1" outlineLevel="1" x14ac:dyDescent="0.3">
      <c r="A58" s="144"/>
      <c r="C58" s="94"/>
      <c r="E58" s="93"/>
      <c r="G58" s="93"/>
    </row>
    <row r="59" spans="1:7" hidden="1" outlineLevel="1" x14ac:dyDescent="0.3">
      <c r="A59" s="144"/>
      <c r="C59" s="94"/>
      <c r="E59" s="93"/>
      <c r="G59" s="93"/>
    </row>
    <row r="60" spans="1:7" hidden="1" outlineLevel="1" x14ac:dyDescent="0.3">
      <c r="A60" s="144"/>
      <c r="C60" s="94"/>
      <c r="E60" s="93"/>
      <c r="G60" s="93"/>
    </row>
    <row r="61" spans="1:7" collapsed="1" x14ac:dyDescent="0.3">
      <c r="A61" s="144"/>
      <c r="C61" s="94"/>
      <c r="E61" s="93"/>
      <c r="G61" s="93"/>
    </row>
    <row r="62" spans="1:7" hidden="1" outlineLevel="1" x14ac:dyDescent="0.3">
      <c r="A62" s="144"/>
      <c r="C62" s="94"/>
      <c r="E62" s="93"/>
      <c r="G62" s="93"/>
    </row>
    <row r="63" spans="1:7" hidden="1" outlineLevel="1" x14ac:dyDescent="0.3">
      <c r="A63" s="144"/>
      <c r="C63" s="94"/>
      <c r="E63" s="93"/>
      <c r="G63" s="93"/>
    </row>
    <row r="64" spans="1:7" hidden="1" outlineLevel="1" x14ac:dyDescent="0.3">
      <c r="A64" s="144"/>
      <c r="C64" s="94"/>
      <c r="E64" s="93"/>
      <c r="G64" s="93"/>
    </row>
    <row r="65" spans="1:7" hidden="1" outlineLevel="1" x14ac:dyDescent="0.3">
      <c r="A65" s="144"/>
      <c r="C65" s="94"/>
      <c r="E65" s="93"/>
      <c r="G65" s="93"/>
    </row>
    <row r="66" spans="1:7" hidden="1" outlineLevel="1" x14ac:dyDescent="0.3">
      <c r="A66" s="144"/>
      <c r="C66" s="94"/>
      <c r="E66" s="93"/>
      <c r="G66" s="93"/>
    </row>
    <row r="67" spans="1:7" hidden="1" outlineLevel="1" x14ac:dyDescent="0.3">
      <c r="A67" s="144"/>
      <c r="C67" s="94"/>
      <c r="E67" s="93"/>
      <c r="G67" s="93"/>
    </row>
    <row r="68" spans="1:7" hidden="1" outlineLevel="1" x14ac:dyDescent="0.3">
      <c r="A68" s="144"/>
      <c r="C68" s="94"/>
      <c r="E68" s="93"/>
      <c r="G68" s="93"/>
    </row>
    <row r="69" spans="1:7" hidden="1" outlineLevel="1" x14ac:dyDescent="0.3">
      <c r="A69" s="144"/>
      <c r="C69" s="94"/>
      <c r="E69" s="93"/>
      <c r="G69" s="93"/>
    </row>
    <row r="70" spans="1:7" hidden="1" outlineLevel="1" x14ac:dyDescent="0.3">
      <c r="A70" s="144"/>
      <c r="C70" s="94"/>
      <c r="E70" s="93"/>
      <c r="G70" s="93"/>
    </row>
    <row r="71" spans="1:7" hidden="1" outlineLevel="1" x14ac:dyDescent="0.3">
      <c r="A71" s="144"/>
      <c r="C71" s="94"/>
      <c r="E71" s="93"/>
      <c r="G71" s="93"/>
    </row>
    <row r="72" spans="1:7" collapsed="1" x14ac:dyDescent="0.3">
      <c r="A72" s="144"/>
      <c r="C72" s="94"/>
      <c r="E72" s="93"/>
      <c r="G72" s="93"/>
    </row>
    <row r="73" spans="1:7" hidden="1" outlineLevel="1" x14ac:dyDescent="0.3">
      <c r="A73" s="144"/>
      <c r="C73" s="94"/>
      <c r="E73" s="93"/>
      <c r="G73" s="93"/>
    </row>
    <row r="74" spans="1:7" hidden="1" outlineLevel="1" x14ac:dyDescent="0.3">
      <c r="A74" s="144"/>
      <c r="C74" s="94"/>
      <c r="E74" s="93"/>
      <c r="G74" s="93"/>
    </row>
    <row r="75" spans="1:7" hidden="1" outlineLevel="1" x14ac:dyDescent="0.3">
      <c r="A75" s="144"/>
      <c r="C75" s="94"/>
      <c r="E75" s="93"/>
      <c r="G75" s="93"/>
    </row>
    <row r="76" spans="1:7" hidden="1" outlineLevel="1" x14ac:dyDescent="0.3">
      <c r="A76" s="144"/>
      <c r="C76" s="94"/>
      <c r="E76" s="93"/>
      <c r="G76" s="93"/>
    </row>
    <row r="77" spans="1:7" hidden="1" outlineLevel="1" x14ac:dyDescent="0.3">
      <c r="A77" s="144"/>
      <c r="C77" s="94"/>
      <c r="E77" s="93"/>
      <c r="G77" s="93"/>
    </row>
    <row r="78" spans="1:7" hidden="1" outlineLevel="1" x14ac:dyDescent="0.3">
      <c r="A78" s="144"/>
      <c r="C78" s="94"/>
      <c r="E78" s="93"/>
      <c r="G78" s="93"/>
    </row>
    <row r="79" spans="1:7" hidden="1" outlineLevel="1" x14ac:dyDescent="0.3">
      <c r="A79" s="144"/>
      <c r="C79" s="94"/>
      <c r="E79" s="93"/>
      <c r="G79" s="93"/>
    </row>
    <row r="80" spans="1:7" hidden="1" outlineLevel="1" x14ac:dyDescent="0.3">
      <c r="A80" s="144"/>
      <c r="C80" s="94"/>
      <c r="E80" s="93"/>
      <c r="G80" s="93"/>
    </row>
    <row r="81" spans="1:7" hidden="1" outlineLevel="1" x14ac:dyDescent="0.3">
      <c r="A81" s="144"/>
      <c r="C81" s="94"/>
      <c r="E81" s="93"/>
      <c r="G81" s="93"/>
    </row>
    <row r="82" spans="1:7" hidden="1" outlineLevel="1" x14ac:dyDescent="0.3">
      <c r="A82" s="144"/>
      <c r="C82" s="94"/>
      <c r="E82" s="93"/>
      <c r="G82" s="93"/>
    </row>
    <row r="83" spans="1:7" collapsed="1" x14ac:dyDescent="0.3">
      <c r="A83" s="144"/>
      <c r="C83" s="94"/>
      <c r="E83" s="93"/>
      <c r="G83" s="93"/>
    </row>
    <row r="84" spans="1:7" hidden="1" outlineLevel="1" x14ac:dyDescent="0.3">
      <c r="A84" s="144"/>
      <c r="C84" s="94"/>
      <c r="E84" s="93"/>
      <c r="G84" s="93"/>
    </row>
    <row r="85" spans="1:7" hidden="1" outlineLevel="1" x14ac:dyDescent="0.3">
      <c r="A85" s="144"/>
      <c r="C85" s="94"/>
      <c r="E85" s="93"/>
      <c r="G85" s="93"/>
    </row>
    <row r="86" spans="1:7" hidden="1" outlineLevel="1" x14ac:dyDescent="0.3">
      <c r="A86" s="144"/>
      <c r="C86" s="94"/>
      <c r="E86" s="93"/>
      <c r="G86" s="93"/>
    </row>
    <row r="87" spans="1:7" hidden="1" outlineLevel="1" x14ac:dyDescent="0.3">
      <c r="A87" s="144"/>
      <c r="C87" s="94"/>
      <c r="E87" s="93"/>
      <c r="G87" s="93"/>
    </row>
    <row r="88" spans="1:7" hidden="1" outlineLevel="1" x14ac:dyDescent="0.3">
      <c r="A88" s="144"/>
      <c r="C88" s="94"/>
      <c r="E88" s="93"/>
      <c r="G88" s="93"/>
    </row>
    <row r="89" spans="1:7" hidden="1" outlineLevel="1" x14ac:dyDescent="0.3">
      <c r="A89" s="144"/>
      <c r="C89" s="94"/>
      <c r="E89" s="93"/>
      <c r="G89" s="93"/>
    </row>
    <row r="90" spans="1:7" hidden="1" outlineLevel="1" x14ac:dyDescent="0.3">
      <c r="A90" s="144"/>
      <c r="C90" s="94"/>
      <c r="E90" s="93"/>
      <c r="G90" s="93"/>
    </row>
    <row r="91" spans="1:7" hidden="1" outlineLevel="1" x14ac:dyDescent="0.3">
      <c r="A91" s="144"/>
      <c r="C91" s="94"/>
      <c r="E91" s="93"/>
      <c r="G91" s="93"/>
    </row>
    <row r="92" spans="1:7" hidden="1" outlineLevel="1" x14ac:dyDescent="0.3">
      <c r="A92" s="144"/>
      <c r="C92" s="94"/>
      <c r="E92" s="93"/>
      <c r="G92" s="93"/>
    </row>
    <row r="93" spans="1:7" hidden="1" outlineLevel="1" x14ac:dyDescent="0.3">
      <c r="A93" s="144"/>
      <c r="C93" s="94"/>
      <c r="E93" s="93"/>
      <c r="G93" s="93"/>
    </row>
    <row r="94" spans="1:7" collapsed="1" x14ac:dyDescent="0.3">
      <c r="A94" s="144"/>
      <c r="C94" s="94"/>
      <c r="E94" s="93"/>
      <c r="G94" s="93"/>
    </row>
    <row r="95" spans="1:7" hidden="1" outlineLevel="1" x14ac:dyDescent="0.3">
      <c r="A95" s="144"/>
      <c r="C95" s="94"/>
      <c r="E95" s="93"/>
      <c r="G95" s="93"/>
    </row>
    <row r="96" spans="1:7" hidden="1" outlineLevel="1" x14ac:dyDescent="0.3">
      <c r="A96" s="144"/>
      <c r="C96" s="94"/>
      <c r="E96" s="93"/>
      <c r="G96" s="93"/>
    </row>
    <row r="97" spans="1:7" hidden="1" outlineLevel="1" x14ac:dyDescent="0.3">
      <c r="A97" s="144"/>
      <c r="C97" s="94"/>
      <c r="E97" s="93"/>
      <c r="G97" s="93"/>
    </row>
    <row r="98" spans="1:7" hidden="1" outlineLevel="1" x14ac:dyDescent="0.3">
      <c r="A98" s="144"/>
      <c r="C98" s="94"/>
      <c r="E98" s="93"/>
      <c r="G98" s="93"/>
    </row>
    <row r="99" spans="1:7" hidden="1" outlineLevel="1" x14ac:dyDescent="0.3">
      <c r="A99" s="144"/>
      <c r="C99" s="94"/>
      <c r="E99" s="93"/>
      <c r="G99" s="93"/>
    </row>
    <row r="100" spans="1:7" hidden="1" outlineLevel="1" x14ac:dyDescent="0.3">
      <c r="A100" s="144"/>
      <c r="C100" s="94"/>
      <c r="E100" s="93"/>
      <c r="G100" s="93"/>
    </row>
    <row r="101" spans="1:7" hidden="1" outlineLevel="1" x14ac:dyDescent="0.3">
      <c r="A101" s="144"/>
      <c r="C101" s="94"/>
      <c r="E101" s="93"/>
      <c r="G101" s="93"/>
    </row>
    <row r="102" spans="1:7" hidden="1" outlineLevel="1" x14ac:dyDescent="0.3">
      <c r="A102" s="144"/>
      <c r="C102" s="94"/>
      <c r="E102" s="93"/>
      <c r="G102" s="93"/>
    </row>
    <row r="103" spans="1:7" hidden="1" outlineLevel="1" x14ac:dyDescent="0.3">
      <c r="A103" s="144"/>
      <c r="C103" s="94"/>
      <c r="E103" s="93"/>
      <c r="G103" s="93"/>
    </row>
    <row r="104" spans="1:7" hidden="1" outlineLevel="1" x14ac:dyDescent="0.3">
      <c r="A104" s="144"/>
      <c r="C104" s="94"/>
      <c r="E104" s="93"/>
      <c r="G104" s="93"/>
    </row>
    <row r="105" spans="1:7" collapsed="1" x14ac:dyDescent="0.3">
      <c r="A105" s="144"/>
      <c r="C105" s="94"/>
      <c r="E105" s="93"/>
      <c r="G105" s="93"/>
    </row>
    <row r="106" spans="1:7" hidden="1" outlineLevel="1" x14ac:dyDescent="0.3">
      <c r="A106" s="144"/>
      <c r="C106" s="94"/>
      <c r="E106" s="93"/>
      <c r="G106" s="93"/>
    </row>
    <row r="107" spans="1:7" hidden="1" outlineLevel="1" x14ac:dyDescent="0.3">
      <c r="A107" s="144"/>
      <c r="C107" s="94"/>
      <c r="E107" s="93"/>
      <c r="G107" s="93"/>
    </row>
    <row r="108" spans="1:7" hidden="1" outlineLevel="1" x14ac:dyDescent="0.3">
      <c r="A108" s="144"/>
      <c r="C108" s="94"/>
      <c r="E108" s="93"/>
      <c r="G108" s="93"/>
    </row>
    <row r="109" spans="1:7" hidden="1" outlineLevel="1" x14ac:dyDescent="0.3">
      <c r="A109" s="144"/>
      <c r="C109" s="94"/>
      <c r="E109" s="93"/>
      <c r="G109" s="93"/>
    </row>
    <row r="110" spans="1:7" hidden="1" outlineLevel="1" x14ac:dyDescent="0.3">
      <c r="A110" s="144"/>
      <c r="C110" s="94"/>
      <c r="E110" s="93"/>
      <c r="G110" s="93"/>
    </row>
    <row r="111" spans="1:7" hidden="1" outlineLevel="1" x14ac:dyDescent="0.3">
      <c r="A111" s="144"/>
      <c r="C111" s="94"/>
      <c r="E111" s="93"/>
      <c r="G111" s="93"/>
    </row>
    <row r="112" spans="1:7" hidden="1" outlineLevel="1" x14ac:dyDescent="0.3">
      <c r="A112" s="144"/>
      <c r="C112" s="94"/>
      <c r="E112" s="93"/>
      <c r="G112" s="93"/>
    </row>
    <row r="113" spans="1:7" hidden="1" outlineLevel="1" x14ac:dyDescent="0.3">
      <c r="A113" s="144"/>
      <c r="C113" s="94"/>
      <c r="E113" s="93"/>
      <c r="G113" s="93"/>
    </row>
    <row r="114" spans="1:7" hidden="1" outlineLevel="1" x14ac:dyDescent="0.3">
      <c r="A114" s="144"/>
      <c r="C114" s="94"/>
      <c r="E114" s="93"/>
      <c r="G114" s="93"/>
    </row>
    <row r="115" spans="1:7" hidden="1" outlineLevel="1" x14ac:dyDescent="0.3">
      <c r="A115" s="144"/>
      <c r="C115" s="94"/>
      <c r="E115" s="93"/>
      <c r="G115" s="93"/>
    </row>
    <row r="116" spans="1:7" collapsed="1" x14ac:dyDescent="0.3">
      <c r="A116" s="144"/>
      <c r="C116" s="94"/>
      <c r="E116" s="93"/>
      <c r="G116" s="93"/>
    </row>
    <row r="117" spans="1:7" hidden="1" outlineLevel="1" x14ac:dyDescent="0.3">
      <c r="A117" s="144"/>
      <c r="C117" s="94"/>
      <c r="E117" s="93"/>
      <c r="G117" s="93"/>
    </row>
    <row r="118" spans="1:7" hidden="1" outlineLevel="1" x14ac:dyDescent="0.3">
      <c r="A118" s="144"/>
      <c r="C118" s="94"/>
      <c r="E118" s="93"/>
      <c r="G118" s="93"/>
    </row>
    <row r="119" spans="1:7" hidden="1" outlineLevel="1" x14ac:dyDescent="0.3">
      <c r="A119" s="144"/>
      <c r="C119" s="94"/>
      <c r="E119" s="93"/>
      <c r="G119" s="93"/>
    </row>
    <row r="120" spans="1:7" hidden="1" outlineLevel="1" x14ac:dyDescent="0.3">
      <c r="A120" s="144"/>
      <c r="C120" s="94"/>
      <c r="E120" s="93"/>
      <c r="G120" s="93"/>
    </row>
    <row r="121" spans="1:7" hidden="1" outlineLevel="1" x14ac:dyDescent="0.3">
      <c r="A121" s="144"/>
      <c r="C121" s="94"/>
      <c r="E121" s="93"/>
      <c r="G121" s="93"/>
    </row>
    <row r="122" spans="1:7" hidden="1" outlineLevel="1" x14ac:dyDescent="0.3">
      <c r="A122" s="144"/>
      <c r="C122" s="94"/>
      <c r="E122" s="93"/>
      <c r="G122" s="93"/>
    </row>
    <row r="123" spans="1:7" hidden="1" outlineLevel="1" x14ac:dyDescent="0.3">
      <c r="A123" s="144"/>
      <c r="C123" s="94"/>
      <c r="E123" s="93"/>
      <c r="G123" s="93"/>
    </row>
    <row r="124" spans="1:7" hidden="1" outlineLevel="1" x14ac:dyDescent="0.3">
      <c r="A124" s="144"/>
      <c r="C124" s="94"/>
      <c r="E124" s="93"/>
      <c r="G124" s="93"/>
    </row>
    <row r="125" spans="1:7" hidden="1" outlineLevel="1" x14ac:dyDescent="0.3">
      <c r="A125" s="144"/>
      <c r="C125" s="94"/>
      <c r="E125" s="93"/>
      <c r="G125" s="93"/>
    </row>
    <row r="126" spans="1:7" hidden="1" outlineLevel="1" x14ac:dyDescent="0.3">
      <c r="A126" s="144"/>
      <c r="C126" s="94"/>
      <c r="E126" s="93"/>
      <c r="G126" s="93"/>
    </row>
    <row r="127" spans="1:7" collapsed="1" x14ac:dyDescent="0.3">
      <c r="A127" s="144"/>
      <c r="C127" s="94"/>
      <c r="E127" s="93"/>
      <c r="G127" s="93"/>
    </row>
    <row r="128" spans="1:7" x14ac:dyDescent="0.3">
      <c r="A128" s="144"/>
      <c r="C128" s="94"/>
      <c r="E128" s="93"/>
      <c r="G128" s="93"/>
    </row>
    <row r="129" spans="1:3" x14ac:dyDescent="0.3">
      <c r="A129" s="96" t="s">
        <v>58</v>
      </c>
      <c r="C129" s="97">
        <f>SUM(C2:C128)</f>
        <v>0</v>
      </c>
    </row>
    <row r="130" spans="1:3" x14ac:dyDescent="0.3">
      <c r="A130" s="96" t="s">
        <v>89</v>
      </c>
      <c r="C130" s="55">
        <f>SUMIF(G2:G128,"*B*",C2:C128)</f>
        <v>0</v>
      </c>
    </row>
    <row r="131" spans="1:3" x14ac:dyDescent="0.3">
      <c r="A131" s="96" t="s">
        <v>90</v>
      </c>
      <c r="C131" s="55">
        <f>SUMIF(G2:G128,"*C*",C2:C128)</f>
        <v>0</v>
      </c>
    </row>
    <row r="132" spans="1:3" x14ac:dyDescent="0.3">
      <c r="A132" s="96" t="s">
        <v>91</v>
      </c>
      <c r="C132" s="55">
        <f>SUMIF(G2:G128,"*L*",C2:C128)</f>
        <v>0</v>
      </c>
    </row>
    <row r="133" spans="1:3" x14ac:dyDescent="0.3">
      <c r="A133" s="96"/>
    </row>
    <row r="134" spans="1:3" x14ac:dyDescent="0.3">
      <c r="A134" s="96" t="s">
        <v>92</v>
      </c>
      <c r="C134" s="97" t="str">
        <f>IFERROR(C129/N5, "")</f>
        <v/>
      </c>
    </row>
    <row r="135" spans="1:3" x14ac:dyDescent="0.3">
      <c r="A135" s="54" t="s">
        <v>93</v>
      </c>
      <c r="B135"/>
      <c r="C135" s="55" t="str">
        <f>IFERROR(C130/N5, "")</f>
        <v/>
      </c>
    </row>
    <row r="136" spans="1:3" x14ac:dyDescent="0.3">
      <c r="A136" s="54" t="s">
        <v>94</v>
      </c>
      <c r="B136"/>
      <c r="C136" s="55" t="str">
        <f>IFERROR(C131/N5, "")</f>
        <v/>
      </c>
    </row>
    <row r="137" spans="1:3" x14ac:dyDescent="0.3">
      <c r="A137" s="54" t="s">
        <v>95</v>
      </c>
      <c r="B137"/>
      <c r="C137" s="55" t="str">
        <f>IFERROR(C132/N5, "")</f>
        <v/>
      </c>
    </row>
    <row r="138" spans="1:3" x14ac:dyDescent="0.3">
      <c r="A138" s="54"/>
      <c r="B138"/>
    </row>
    <row r="139" spans="1:3" x14ac:dyDescent="0.3">
      <c r="A139" s="54" t="s">
        <v>96</v>
      </c>
      <c r="B139"/>
      <c r="C139" s="97" t="str">
        <f>IFERROR(C134*13/3, "")</f>
        <v/>
      </c>
    </row>
    <row r="140" spans="1:3" x14ac:dyDescent="0.3">
      <c r="A140" s="54" t="s">
        <v>97</v>
      </c>
      <c r="C140" s="55" t="str">
        <f>IFERROR(C135*13/3, "")</f>
        <v/>
      </c>
    </row>
    <row r="141" spans="1:3" x14ac:dyDescent="0.3">
      <c r="A141" s="54" t="s">
        <v>98</v>
      </c>
      <c r="C141" s="55" t="str">
        <f>IFERROR(C136*13/3, "")</f>
        <v/>
      </c>
    </row>
    <row r="142" spans="1:3" x14ac:dyDescent="0.3">
      <c r="A142" s="54" t="s">
        <v>99</v>
      </c>
      <c r="C142" s="55" t="str">
        <f>IFERROR(C137*13/3, "")</f>
        <v/>
      </c>
    </row>
    <row r="144" spans="1:3" x14ac:dyDescent="0.3">
      <c r="A144" s="54" t="s">
        <v>100</v>
      </c>
      <c r="B144"/>
      <c r="C144" s="97" t="str">
        <f>IFERROR(C139*12, "")</f>
        <v/>
      </c>
    </row>
    <row r="145" spans="1:3" x14ac:dyDescent="0.3">
      <c r="A145" s="54" t="s">
        <v>101</v>
      </c>
      <c r="C145" s="55" t="str">
        <f>IFERROR(C140*12, "")</f>
        <v/>
      </c>
    </row>
    <row r="146" spans="1:3" x14ac:dyDescent="0.3">
      <c r="A146" s="54" t="s">
        <v>102</v>
      </c>
      <c r="C146" s="55" t="str">
        <f>IFERROR(C141*12, "")</f>
        <v/>
      </c>
    </row>
    <row r="147" spans="1:3" x14ac:dyDescent="0.3">
      <c r="A147" s="54" t="s">
        <v>103</v>
      </c>
      <c r="C147" s="55" t="str">
        <f>IFERROR(C142*12, 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D2A7-055E-4F17-B0E8-566E6A796ACF}">
  <dimension ref="A1:O141"/>
  <sheetViews>
    <sheetView showGridLines="0" showRowColHeaders="0" workbookViewId="0">
      <selection activeCell="A22" sqref="A22"/>
    </sheetView>
  </sheetViews>
  <sheetFormatPr defaultRowHeight="14.4" outlineLevelRow="1" x14ac:dyDescent="0.3"/>
  <cols>
    <col min="1" max="1" width="35.33203125" style="71" customWidth="1"/>
    <col min="2" max="2" width="2.77734375" customWidth="1"/>
    <col min="3" max="3" width="15.5546875" style="55" customWidth="1"/>
    <col min="4" max="4" width="2.77734375" customWidth="1"/>
    <col min="5" max="5" width="12.44140625" style="71" bestFit="1" customWidth="1"/>
    <col min="6" max="6" width="2.77734375" customWidth="1"/>
    <col min="7" max="7" width="8.88671875" style="70"/>
    <col min="8" max="8" width="2.77734375" customWidth="1"/>
    <col min="9" max="9" width="17.5546875" style="55" bestFit="1" customWidth="1"/>
    <col min="11" max="11" width="13.21875" customWidth="1"/>
  </cols>
  <sheetData>
    <row r="1" spans="1:15" x14ac:dyDescent="0.3">
      <c r="A1" s="98" t="s">
        <v>28</v>
      </c>
      <c r="B1" s="29"/>
      <c r="C1" s="99" t="s">
        <v>29</v>
      </c>
      <c r="D1" s="31"/>
      <c r="E1" s="100" t="s">
        <v>30</v>
      </c>
      <c r="F1" s="33"/>
      <c r="G1" s="90" t="s">
        <v>31</v>
      </c>
      <c r="H1" s="33"/>
      <c r="I1" s="101" t="s">
        <v>32</v>
      </c>
    </row>
    <row r="2" spans="1:15" x14ac:dyDescent="0.3">
      <c r="A2" s="145" t="s">
        <v>104</v>
      </c>
      <c r="C2" s="94"/>
      <c r="E2" s="102"/>
      <c r="G2" s="103"/>
      <c r="I2" s="104">
        <f>E2*C2</f>
        <v>0</v>
      </c>
      <c r="K2" s="44" t="s">
        <v>34</v>
      </c>
      <c r="L2" s="36"/>
      <c r="M2" s="36"/>
      <c r="N2" s="36"/>
      <c r="O2" s="36"/>
    </row>
    <row r="3" spans="1:15" x14ac:dyDescent="0.3">
      <c r="A3" s="145" t="s">
        <v>105</v>
      </c>
      <c r="C3" s="94"/>
      <c r="E3" s="102"/>
      <c r="G3" s="103"/>
      <c r="I3" s="104">
        <f t="shared" ref="I3:I138" si="0">E3*C3</f>
        <v>0</v>
      </c>
      <c r="K3" s="36" t="s">
        <v>36</v>
      </c>
      <c r="L3" s="36">
        <v>365</v>
      </c>
      <c r="M3" s="36"/>
      <c r="N3" s="36"/>
      <c r="O3" s="36"/>
    </row>
    <row r="4" spans="1:15" x14ac:dyDescent="0.3">
      <c r="A4" s="145" t="s">
        <v>106</v>
      </c>
      <c r="C4" s="94"/>
      <c r="E4" s="102"/>
      <c r="G4" s="103"/>
      <c r="I4" s="104">
        <f t="shared" si="0"/>
        <v>0</v>
      </c>
      <c r="K4" s="36" t="s">
        <v>38</v>
      </c>
      <c r="L4" s="36">
        <v>52</v>
      </c>
      <c r="M4" s="36"/>
      <c r="N4" s="36"/>
      <c r="O4" s="36"/>
    </row>
    <row r="5" spans="1:15" x14ac:dyDescent="0.3">
      <c r="A5" s="145" t="s">
        <v>107</v>
      </c>
      <c r="C5" s="94"/>
      <c r="E5" s="102"/>
      <c r="G5" s="103"/>
      <c r="I5" s="104">
        <f t="shared" si="0"/>
        <v>0</v>
      </c>
      <c r="K5" s="36" t="s">
        <v>40</v>
      </c>
      <c r="L5" s="36">
        <v>26</v>
      </c>
      <c r="M5" s="36"/>
      <c r="N5" s="36"/>
      <c r="O5" s="36"/>
    </row>
    <row r="6" spans="1:15" x14ac:dyDescent="0.3">
      <c r="A6" s="145" t="s">
        <v>108</v>
      </c>
      <c r="C6" s="94"/>
      <c r="E6" s="102"/>
      <c r="G6" s="103"/>
      <c r="I6" s="104">
        <f t="shared" si="0"/>
        <v>0</v>
      </c>
      <c r="K6" s="36" t="s">
        <v>42</v>
      </c>
      <c r="L6" s="36">
        <v>12</v>
      </c>
      <c r="M6" s="36"/>
      <c r="N6" s="36"/>
      <c r="O6" s="36"/>
    </row>
    <row r="7" spans="1:15" x14ac:dyDescent="0.3">
      <c r="A7" s="145" t="s">
        <v>109</v>
      </c>
      <c r="C7" s="94"/>
      <c r="E7" s="102"/>
      <c r="G7" s="103"/>
      <c r="I7" s="104">
        <f t="shared" si="0"/>
        <v>0</v>
      </c>
      <c r="K7" s="36" t="s">
        <v>44</v>
      </c>
      <c r="L7" s="36">
        <v>4</v>
      </c>
      <c r="M7" s="36"/>
      <c r="N7" s="36"/>
      <c r="O7" s="36"/>
    </row>
    <row r="8" spans="1:15" x14ac:dyDescent="0.3">
      <c r="A8" s="145" t="s">
        <v>110</v>
      </c>
      <c r="C8" s="94"/>
      <c r="E8" s="102"/>
      <c r="G8" s="103"/>
      <c r="I8" s="104">
        <f t="shared" si="0"/>
        <v>0</v>
      </c>
      <c r="K8" s="36" t="s">
        <v>46</v>
      </c>
      <c r="L8" s="36">
        <v>1</v>
      </c>
      <c r="M8" s="36"/>
      <c r="N8" s="36"/>
      <c r="O8" s="36"/>
    </row>
    <row r="9" spans="1:15" x14ac:dyDescent="0.3">
      <c r="A9" s="145" t="s">
        <v>37</v>
      </c>
      <c r="C9" s="94"/>
      <c r="E9" s="102"/>
      <c r="G9" s="103"/>
      <c r="I9" s="104">
        <f t="shared" si="0"/>
        <v>0</v>
      </c>
      <c r="M9" s="36"/>
      <c r="N9" s="36"/>
      <c r="O9" s="36"/>
    </row>
    <row r="10" spans="1:15" x14ac:dyDescent="0.3">
      <c r="A10" s="145" t="s">
        <v>39</v>
      </c>
      <c r="C10" s="94"/>
      <c r="E10" s="102"/>
      <c r="G10" s="103"/>
      <c r="I10" s="104">
        <f t="shared" si="0"/>
        <v>0</v>
      </c>
      <c r="M10" s="36"/>
      <c r="N10" s="36"/>
      <c r="O10" s="36"/>
    </row>
    <row r="11" spans="1:15" x14ac:dyDescent="0.3">
      <c r="A11" s="145" t="s">
        <v>111</v>
      </c>
      <c r="C11" s="94"/>
      <c r="E11" s="102"/>
      <c r="G11" s="103"/>
      <c r="I11" s="104">
        <f t="shared" si="0"/>
        <v>0</v>
      </c>
    </row>
    <row r="12" spans="1:15" x14ac:dyDescent="0.3">
      <c r="A12" s="145" t="s">
        <v>43</v>
      </c>
      <c r="C12" s="94"/>
      <c r="E12" s="102"/>
      <c r="G12" s="103"/>
      <c r="I12" s="104">
        <f t="shared" si="0"/>
        <v>0</v>
      </c>
    </row>
    <row r="13" spans="1:15" x14ac:dyDescent="0.3">
      <c r="A13" s="145" t="s">
        <v>45</v>
      </c>
      <c r="C13" s="94"/>
      <c r="E13" s="102"/>
      <c r="G13" s="103"/>
      <c r="I13" s="104">
        <f t="shared" si="0"/>
        <v>0</v>
      </c>
    </row>
    <row r="14" spans="1:15" x14ac:dyDescent="0.3">
      <c r="A14" s="145" t="s">
        <v>47</v>
      </c>
      <c r="C14" s="94"/>
      <c r="E14" s="102"/>
      <c r="G14" s="103"/>
      <c r="I14" s="104">
        <f t="shared" si="0"/>
        <v>0</v>
      </c>
    </row>
    <row r="15" spans="1:15" x14ac:dyDescent="0.3">
      <c r="A15" s="145" t="s">
        <v>48</v>
      </c>
      <c r="C15" s="94"/>
      <c r="E15" s="102"/>
      <c r="G15" s="103"/>
      <c r="I15" s="104">
        <f t="shared" si="0"/>
        <v>0</v>
      </c>
    </row>
    <row r="16" spans="1:15" x14ac:dyDescent="0.3">
      <c r="A16" s="145" t="s">
        <v>112</v>
      </c>
      <c r="C16" s="94"/>
      <c r="E16" s="102"/>
      <c r="G16" s="103"/>
      <c r="I16" s="104">
        <f t="shared" si="0"/>
        <v>0</v>
      </c>
    </row>
    <row r="17" spans="1:9" x14ac:dyDescent="0.3">
      <c r="A17" s="145" t="s">
        <v>113</v>
      </c>
      <c r="C17" s="94"/>
      <c r="E17" s="102"/>
      <c r="G17" s="103"/>
      <c r="I17" s="104">
        <f t="shared" si="0"/>
        <v>0</v>
      </c>
    </row>
    <row r="18" spans="1:9" x14ac:dyDescent="0.3">
      <c r="A18" s="145" t="s">
        <v>56</v>
      </c>
      <c r="C18" s="94"/>
      <c r="E18" s="102"/>
      <c r="G18" s="103"/>
      <c r="I18" s="104">
        <f t="shared" si="0"/>
        <v>0</v>
      </c>
    </row>
    <row r="19" spans="1:9" x14ac:dyDescent="0.3">
      <c r="A19" s="145" t="s">
        <v>57</v>
      </c>
      <c r="C19" s="94"/>
      <c r="E19" s="102"/>
      <c r="G19" s="103"/>
      <c r="I19" s="104">
        <f t="shared" si="0"/>
        <v>0</v>
      </c>
    </row>
    <row r="20" spans="1:9" x14ac:dyDescent="0.3">
      <c r="A20" s="145" t="s">
        <v>52</v>
      </c>
      <c r="C20" s="94"/>
      <c r="E20" s="102"/>
      <c r="G20" s="103"/>
      <c r="I20" s="104">
        <f t="shared" si="0"/>
        <v>0</v>
      </c>
    </row>
    <row r="21" spans="1:9" x14ac:dyDescent="0.3">
      <c r="A21" s="145" t="s">
        <v>114</v>
      </c>
      <c r="C21" s="94"/>
      <c r="E21" s="102"/>
      <c r="G21" s="103"/>
      <c r="I21" s="104">
        <f t="shared" si="0"/>
        <v>0</v>
      </c>
    </row>
    <row r="22" spans="1:9" x14ac:dyDescent="0.3">
      <c r="A22" s="145"/>
      <c r="C22" s="94"/>
      <c r="E22" s="102"/>
      <c r="G22" s="103"/>
      <c r="I22" s="104">
        <f t="shared" si="0"/>
        <v>0</v>
      </c>
    </row>
    <row r="23" spans="1:9" x14ac:dyDescent="0.3">
      <c r="A23" s="145"/>
      <c r="C23" s="94"/>
      <c r="E23" s="102"/>
      <c r="G23" s="103"/>
      <c r="I23" s="104">
        <f t="shared" si="0"/>
        <v>0</v>
      </c>
    </row>
    <row r="24" spans="1:9" x14ac:dyDescent="0.3">
      <c r="A24" s="145"/>
      <c r="C24" s="94"/>
      <c r="E24" s="102"/>
      <c r="G24" s="103"/>
      <c r="I24" s="104">
        <f t="shared" si="0"/>
        <v>0</v>
      </c>
    </row>
    <row r="25" spans="1:9" x14ac:dyDescent="0.3">
      <c r="A25" s="145"/>
      <c r="C25" s="94"/>
      <c r="E25" s="102"/>
      <c r="G25" s="103"/>
      <c r="I25" s="104">
        <f t="shared" si="0"/>
        <v>0</v>
      </c>
    </row>
    <row r="26" spans="1:9" x14ac:dyDescent="0.3">
      <c r="A26" s="145"/>
      <c r="C26" s="94"/>
      <c r="E26" s="102"/>
      <c r="G26" s="103"/>
      <c r="I26" s="104">
        <f t="shared" si="0"/>
        <v>0</v>
      </c>
    </row>
    <row r="27" spans="1:9" x14ac:dyDescent="0.3">
      <c r="A27" s="145"/>
      <c r="C27" s="94"/>
      <c r="E27" s="102"/>
      <c r="G27" s="103"/>
      <c r="I27" s="104">
        <f t="shared" si="0"/>
        <v>0</v>
      </c>
    </row>
    <row r="28" spans="1:9" x14ac:dyDescent="0.3">
      <c r="A28" s="145"/>
      <c r="C28" s="94"/>
      <c r="E28" s="102"/>
      <c r="G28" s="103"/>
      <c r="I28" s="104">
        <f t="shared" si="0"/>
        <v>0</v>
      </c>
    </row>
    <row r="29" spans="1:9" x14ac:dyDescent="0.3">
      <c r="A29" s="145"/>
      <c r="C29" s="94"/>
      <c r="E29" s="102"/>
      <c r="G29" s="103"/>
      <c r="I29" s="104">
        <f t="shared" si="0"/>
        <v>0</v>
      </c>
    </row>
    <row r="30" spans="1:9" hidden="1" outlineLevel="1" x14ac:dyDescent="0.3">
      <c r="A30" s="145"/>
      <c r="C30" s="94"/>
      <c r="E30" s="102"/>
      <c r="G30" s="103"/>
      <c r="I30" s="104">
        <f t="shared" si="0"/>
        <v>0</v>
      </c>
    </row>
    <row r="31" spans="1:9" hidden="1" outlineLevel="1" x14ac:dyDescent="0.3">
      <c r="A31" s="145"/>
      <c r="C31" s="94"/>
      <c r="E31" s="102"/>
      <c r="G31" s="103"/>
      <c r="I31" s="104">
        <f t="shared" si="0"/>
        <v>0</v>
      </c>
    </row>
    <row r="32" spans="1:9" hidden="1" outlineLevel="1" x14ac:dyDescent="0.3">
      <c r="A32" s="145"/>
      <c r="C32" s="94"/>
      <c r="E32" s="102"/>
      <c r="G32" s="103"/>
      <c r="I32" s="104">
        <f t="shared" si="0"/>
        <v>0</v>
      </c>
    </row>
    <row r="33" spans="1:9" hidden="1" outlineLevel="1" x14ac:dyDescent="0.3">
      <c r="A33" s="145"/>
      <c r="C33" s="94"/>
      <c r="E33" s="102"/>
      <c r="G33" s="103"/>
      <c r="I33" s="104">
        <f t="shared" si="0"/>
        <v>0</v>
      </c>
    </row>
    <row r="34" spans="1:9" hidden="1" outlineLevel="1" x14ac:dyDescent="0.3">
      <c r="A34" s="145"/>
      <c r="C34" s="94"/>
      <c r="E34" s="102"/>
      <c r="G34" s="103"/>
      <c r="I34" s="104">
        <f t="shared" si="0"/>
        <v>0</v>
      </c>
    </row>
    <row r="35" spans="1:9" hidden="1" outlineLevel="1" x14ac:dyDescent="0.3">
      <c r="A35" s="145"/>
      <c r="C35" s="94"/>
      <c r="E35" s="102"/>
      <c r="G35" s="103"/>
      <c r="I35" s="104">
        <f t="shared" si="0"/>
        <v>0</v>
      </c>
    </row>
    <row r="36" spans="1:9" hidden="1" outlineLevel="1" x14ac:dyDescent="0.3">
      <c r="A36" s="145"/>
      <c r="C36" s="94"/>
      <c r="E36" s="102"/>
      <c r="G36" s="103"/>
      <c r="I36" s="104">
        <f t="shared" si="0"/>
        <v>0</v>
      </c>
    </row>
    <row r="37" spans="1:9" hidden="1" outlineLevel="1" x14ac:dyDescent="0.3">
      <c r="A37" s="145"/>
      <c r="C37" s="94"/>
      <c r="E37" s="102"/>
      <c r="G37" s="103"/>
      <c r="I37" s="104">
        <f t="shared" si="0"/>
        <v>0</v>
      </c>
    </row>
    <row r="38" spans="1:9" hidden="1" outlineLevel="1" x14ac:dyDescent="0.3">
      <c r="A38" s="145"/>
      <c r="C38" s="94"/>
      <c r="E38" s="102"/>
      <c r="G38" s="103"/>
      <c r="I38" s="104">
        <f t="shared" si="0"/>
        <v>0</v>
      </c>
    </row>
    <row r="39" spans="1:9" hidden="1" outlineLevel="1" x14ac:dyDescent="0.3">
      <c r="A39" s="145"/>
      <c r="C39" s="94"/>
      <c r="E39" s="102"/>
      <c r="G39" s="103"/>
      <c r="I39" s="104">
        <f t="shared" si="0"/>
        <v>0</v>
      </c>
    </row>
    <row r="40" spans="1:9" collapsed="1" x14ac:dyDescent="0.3">
      <c r="A40" s="145"/>
      <c r="C40" s="94"/>
      <c r="E40" s="102"/>
      <c r="G40" s="103"/>
      <c r="I40" s="104">
        <f t="shared" si="0"/>
        <v>0</v>
      </c>
    </row>
    <row r="41" spans="1:9" hidden="1" outlineLevel="1" x14ac:dyDescent="0.3">
      <c r="A41" s="145"/>
      <c r="C41" s="94"/>
      <c r="E41" s="102"/>
      <c r="G41" s="103"/>
      <c r="I41" s="104">
        <f t="shared" si="0"/>
        <v>0</v>
      </c>
    </row>
    <row r="42" spans="1:9" hidden="1" outlineLevel="1" x14ac:dyDescent="0.3">
      <c r="A42" s="145"/>
      <c r="C42" s="94"/>
      <c r="E42" s="102"/>
      <c r="G42" s="103"/>
      <c r="I42" s="104">
        <f t="shared" si="0"/>
        <v>0</v>
      </c>
    </row>
    <row r="43" spans="1:9" hidden="1" outlineLevel="1" x14ac:dyDescent="0.3">
      <c r="A43" s="145"/>
      <c r="C43" s="94"/>
      <c r="E43" s="102"/>
      <c r="G43" s="103"/>
      <c r="I43" s="104">
        <f t="shared" si="0"/>
        <v>0</v>
      </c>
    </row>
    <row r="44" spans="1:9" hidden="1" outlineLevel="1" x14ac:dyDescent="0.3">
      <c r="A44" s="145"/>
      <c r="C44" s="94"/>
      <c r="E44" s="102"/>
      <c r="G44" s="103"/>
      <c r="I44" s="104">
        <f t="shared" si="0"/>
        <v>0</v>
      </c>
    </row>
    <row r="45" spans="1:9" hidden="1" outlineLevel="1" x14ac:dyDescent="0.3">
      <c r="A45" s="145"/>
      <c r="C45" s="94"/>
      <c r="E45" s="102"/>
      <c r="G45" s="103"/>
      <c r="I45" s="104">
        <f t="shared" si="0"/>
        <v>0</v>
      </c>
    </row>
    <row r="46" spans="1:9" hidden="1" outlineLevel="1" x14ac:dyDescent="0.3">
      <c r="A46" s="145"/>
      <c r="C46" s="94"/>
      <c r="E46" s="102"/>
      <c r="G46" s="103"/>
      <c r="I46" s="104">
        <f t="shared" si="0"/>
        <v>0</v>
      </c>
    </row>
    <row r="47" spans="1:9" hidden="1" outlineLevel="1" x14ac:dyDescent="0.3">
      <c r="A47" s="145"/>
      <c r="C47" s="94"/>
      <c r="E47" s="102"/>
      <c r="G47" s="103"/>
      <c r="I47" s="104">
        <f t="shared" si="0"/>
        <v>0</v>
      </c>
    </row>
    <row r="48" spans="1:9" hidden="1" outlineLevel="1" x14ac:dyDescent="0.3">
      <c r="A48" s="145"/>
      <c r="C48" s="94"/>
      <c r="E48" s="102"/>
      <c r="G48" s="103"/>
      <c r="I48" s="104">
        <f t="shared" si="0"/>
        <v>0</v>
      </c>
    </row>
    <row r="49" spans="1:9" hidden="1" outlineLevel="1" x14ac:dyDescent="0.3">
      <c r="A49" s="145"/>
      <c r="C49" s="94"/>
      <c r="E49" s="102"/>
      <c r="G49" s="103"/>
      <c r="I49" s="104">
        <f t="shared" si="0"/>
        <v>0</v>
      </c>
    </row>
    <row r="50" spans="1:9" hidden="1" outlineLevel="1" x14ac:dyDescent="0.3">
      <c r="A50" s="145"/>
      <c r="C50" s="94"/>
      <c r="E50" s="102"/>
      <c r="G50" s="103"/>
      <c r="I50" s="104">
        <f t="shared" si="0"/>
        <v>0</v>
      </c>
    </row>
    <row r="51" spans="1:9" collapsed="1" x14ac:dyDescent="0.3">
      <c r="A51" s="145"/>
      <c r="C51" s="94"/>
      <c r="E51" s="102"/>
      <c r="G51" s="103"/>
      <c r="I51" s="104">
        <f t="shared" si="0"/>
        <v>0</v>
      </c>
    </row>
    <row r="52" spans="1:9" hidden="1" outlineLevel="1" x14ac:dyDescent="0.3">
      <c r="A52" s="145"/>
      <c r="C52" s="94"/>
      <c r="E52" s="102"/>
      <c r="G52" s="103"/>
      <c r="I52" s="104">
        <f t="shared" si="0"/>
        <v>0</v>
      </c>
    </row>
    <row r="53" spans="1:9" hidden="1" outlineLevel="1" x14ac:dyDescent="0.3">
      <c r="A53" s="145"/>
      <c r="C53" s="94"/>
      <c r="E53" s="102"/>
      <c r="G53" s="103"/>
      <c r="I53" s="104">
        <f t="shared" si="0"/>
        <v>0</v>
      </c>
    </row>
    <row r="54" spans="1:9" hidden="1" outlineLevel="1" x14ac:dyDescent="0.3">
      <c r="A54" s="145"/>
      <c r="C54" s="94"/>
      <c r="E54" s="102"/>
      <c r="G54" s="103"/>
      <c r="I54" s="104">
        <f t="shared" si="0"/>
        <v>0</v>
      </c>
    </row>
    <row r="55" spans="1:9" hidden="1" outlineLevel="1" x14ac:dyDescent="0.3">
      <c r="A55" s="145"/>
      <c r="C55" s="94"/>
      <c r="E55" s="102"/>
      <c r="G55" s="103"/>
      <c r="I55" s="104">
        <f t="shared" si="0"/>
        <v>0</v>
      </c>
    </row>
    <row r="56" spans="1:9" hidden="1" outlineLevel="1" x14ac:dyDescent="0.3">
      <c r="A56" s="145"/>
      <c r="C56" s="94"/>
      <c r="E56" s="102"/>
      <c r="G56" s="103"/>
      <c r="I56" s="104">
        <f t="shared" si="0"/>
        <v>0</v>
      </c>
    </row>
    <row r="57" spans="1:9" hidden="1" outlineLevel="1" x14ac:dyDescent="0.3">
      <c r="A57" s="145"/>
      <c r="C57" s="94"/>
      <c r="E57" s="102"/>
      <c r="G57" s="103"/>
      <c r="I57" s="104">
        <f t="shared" si="0"/>
        <v>0</v>
      </c>
    </row>
    <row r="58" spans="1:9" hidden="1" outlineLevel="1" x14ac:dyDescent="0.3">
      <c r="A58" s="145"/>
      <c r="C58" s="94"/>
      <c r="E58" s="102"/>
      <c r="G58" s="103"/>
      <c r="I58" s="104">
        <f t="shared" si="0"/>
        <v>0</v>
      </c>
    </row>
    <row r="59" spans="1:9" hidden="1" outlineLevel="1" x14ac:dyDescent="0.3">
      <c r="A59" s="145"/>
      <c r="C59" s="94"/>
      <c r="E59" s="102"/>
      <c r="G59" s="103"/>
      <c r="I59" s="104">
        <f t="shared" si="0"/>
        <v>0</v>
      </c>
    </row>
    <row r="60" spans="1:9" hidden="1" outlineLevel="1" x14ac:dyDescent="0.3">
      <c r="A60" s="145"/>
      <c r="C60" s="94"/>
      <c r="E60" s="102"/>
      <c r="G60" s="103"/>
      <c r="I60" s="104">
        <f t="shared" si="0"/>
        <v>0</v>
      </c>
    </row>
    <row r="61" spans="1:9" hidden="1" outlineLevel="1" x14ac:dyDescent="0.3">
      <c r="A61" s="145"/>
      <c r="C61" s="94"/>
      <c r="E61" s="102"/>
      <c r="G61" s="103"/>
      <c r="I61" s="104">
        <f t="shared" si="0"/>
        <v>0</v>
      </c>
    </row>
    <row r="62" spans="1:9" collapsed="1" x14ac:dyDescent="0.3">
      <c r="A62" s="145"/>
      <c r="C62" s="94"/>
      <c r="E62" s="102"/>
      <c r="G62" s="103"/>
      <c r="I62" s="104">
        <f t="shared" si="0"/>
        <v>0</v>
      </c>
    </row>
    <row r="63" spans="1:9" hidden="1" outlineLevel="1" x14ac:dyDescent="0.3">
      <c r="A63" s="145"/>
      <c r="C63" s="94"/>
      <c r="E63" s="102"/>
      <c r="G63" s="103"/>
      <c r="I63" s="104">
        <f t="shared" si="0"/>
        <v>0</v>
      </c>
    </row>
    <row r="64" spans="1:9" hidden="1" outlineLevel="1" x14ac:dyDescent="0.3">
      <c r="A64" s="145"/>
      <c r="C64" s="94"/>
      <c r="E64" s="102"/>
      <c r="G64" s="103"/>
      <c r="I64" s="104">
        <f t="shared" si="0"/>
        <v>0</v>
      </c>
    </row>
    <row r="65" spans="1:9" hidden="1" outlineLevel="1" x14ac:dyDescent="0.3">
      <c r="A65" s="145"/>
      <c r="C65" s="94"/>
      <c r="E65" s="102"/>
      <c r="G65" s="103"/>
      <c r="I65" s="104">
        <f t="shared" si="0"/>
        <v>0</v>
      </c>
    </row>
    <row r="66" spans="1:9" hidden="1" outlineLevel="1" x14ac:dyDescent="0.3">
      <c r="A66" s="145"/>
      <c r="C66" s="94"/>
      <c r="E66" s="102"/>
      <c r="G66" s="103"/>
      <c r="I66" s="104">
        <f t="shared" si="0"/>
        <v>0</v>
      </c>
    </row>
    <row r="67" spans="1:9" hidden="1" outlineLevel="1" x14ac:dyDescent="0.3">
      <c r="A67" s="145"/>
      <c r="C67" s="94"/>
      <c r="E67" s="102"/>
      <c r="G67" s="103"/>
      <c r="I67" s="104">
        <f t="shared" si="0"/>
        <v>0</v>
      </c>
    </row>
    <row r="68" spans="1:9" hidden="1" outlineLevel="1" x14ac:dyDescent="0.3">
      <c r="A68" s="145"/>
      <c r="C68" s="94"/>
      <c r="E68" s="102"/>
      <c r="G68" s="103"/>
      <c r="I68" s="104">
        <f t="shared" si="0"/>
        <v>0</v>
      </c>
    </row>
    <row r="69" spans="1:9" hidden="1" outlineLevel="1" x14ac:dyDescent="0.3">
      <c r="A69" s="145"/>
      <c r="C69" s="94"/>
      <c r="E69" s="102"/>
      <c r="G69" s="103"/>
      <c r="I69" s="104">
        <f t="shared" si="0"/>
        <v>0</v>
      </c>
    </row>
    <row r="70" spans="1:9" hidden="1" outlineLevel="1" x14ac:dyDescent="0.3">
      <c r="A70" s="145"/>
      <c r="C70" s="94"/>
      <c r="E70" s="102"/>
      <c r="G70" s="103"/>
      <c r="I70" s="104">
        <f t="shared" si="0"/>
        <v>0</v>
      </c>
    </row>
    <row r="71" spans="1:9" hidden="1" outlineLevel="1" x14ac:dyDescent="0.3">
      <c r="A71" s="145"/>
      <c r="C71" s="94"/>
      <c r="E71" s="102"/>
      <c r="G71" s="103"/>
      <c r="I71" s="104">
        <f t="shared" si="0"/>
        <v>0</v>
      </c>
    </row>
    <row r="72" spans="1:9" hidden="1" outlineLevel="1" x14ac:dyDescent="0.3">
      <c r="A72" s="145"/>
      <c r="C72" s="94"/>
      <c r="E72" s="102"/>
      <c r="G72" s="103"/>
      <c r="I72" s="104">
        <f t="shared" si="0"/>
        <v>0</v>
      </c>
    </row>
    <row r="73" spans="1:9" collapsed="1" x14ac:dyDescent="0.3">
      <c r="A73" s="145"/>
      <c r="C73" s="94"/>
      <c r="E73" s="102"/>
      <c r="G73" s="103"/>
      <c r="I73" s="104">
        <f t="shared" si="0"/>
        <v>0</v>
      </c>
    </row>
    <row r="74" spans="1:9" hidden="1" outlineLevel="1" x14ac:dyDescent="0.3">
      <c r="A74" s="145"/>
      <c r="C74" s="94"/>
      <c r="E74" s="102"/>
      <c r="G74" s="103"/>
      <c r="I74" s="104">
        <f t="shared" si="0"/>
        <v>0</v>
      </c>
    </row>
    <row r="75" spans="1:9" hidden="1" outlineLevel="1" x14ac:dyDescent="0.3">
      <c r="A75" s="145"/>
      <c r="C75" s="94"/>
      <c r="E75" s="102"/>
      <c r="G75" s="103"/>
      <c r="I75" s="104">
        <f t="shared" si="0"/>
        <v>0</v>
      </c>
    </row>
    <row r="76" spans="1:9" hidden="1" outlineLevel="1" x14ac:dyDescent="0.3">
      <c r="A76" s="145"/>
      <c r="C76" s="94"/>
      <c r="E76" s="102"/>
      <c r="G76" s="103"/>
      <c r="I76" s="104">
        <f t="shared" si="0"/>
        <v>0</v>
      </c>
    </row>
    <row r="77" spans="1:9" hidden="1" outlineLevel="1" x14ac:dyDescent="0.3">
      <c r="A77" s="145"/>
      <c r="C77" s="94"/>
      <c r="E77" s="102"/>
      <c r="G77" s="103"/>
      <c r="I77" s="104">
        <f t="shared" si="0"/>
        <v>0</v>
      </c>
    </row>
    <row r="78" spans="1:9" hidden="1" outlineLevel="1" x14ac:dyDescent="0.3">
      <c r="A78" s="145"/>
      <c r="C78" s="94"/>
      <c r="E78" s="102"/>
      <c r="G78" s="103"/>
      <c r="I78" s="104">
        <f t="shared" si="0"/>
        <v>0</v>
      </c>
    </row>
    <row r="79" spans="1:9" hidden="1" outlineLevel="1" x14ac:dyDescent="0.3">
      <c r="A79" s="145"/>
      <c r="C79" s="94"/>
      <c r="E79" s="102"/>
      <c r="G79" s="103"/>
      <c r="I79" s="104">
        <f t="shared" si="0"/>
        <v>0</v>
      </c>
    </row>
    <row r="80" spans="1:9" hidden="1" outlineLevel="1" x14ac:dyDescent="0.3">
      <c r="A80" s="145"/>
      <c r="C80" s="94"/>
      <c r="E80" s="102"/>
      <c r="G80" s="103"/>
      <c r="I80" s="104">
        <f t="shared" si="0"/>
        <v>0</v>
      </c>
    </row>
    <row r="81" spans="1:9" hidden="1" outlineLevel="1" x14ac:dyDescent="0.3">
      <c r="A81" s="145"/>
      <c r="C81" s="94"/>
      <c r="E81" s="102"/>
      <c r="G81" s="103"/>
      <c r="I81" s="104">
        <f t="shared" si="0"/>
        <v>0</v>
      </c>
    </row>
    <row r="82" spans="1:9" hidden="1" outlineLevel="1" x14ac:dyDescent="0.3">
      <c r="A82" s="145"/>
      <c r="C82" s="94"/>
      <c r="E82" s="102"/>
      <c r="G82" s="103"/>
      <c r="I82" s="104">
        <f t="shared" si="0"/>
        <v>0</v>
      </c>
    </row>
    <row r="83" spans="1:9" hidden="1" outlineLevel="1" x14ac:dyDescent="0.3">
      <c r="A83" s="145"/>
      <c r="C83" s="94"/>
      <c r="E83" s="102"/>
      <c r="G83" s="103"/>
      <c r="I83" s="104">
        <f t="shared" si="0"/>
        <v>0</v>
      </c>
    </row>
    <row r="84" spans="1:9" collapsed="1" x14ac:dyDescent="0.3">
      <c r="A84" s="145"/>
      <c r="C84" s="94"/>
      <c r="E84" s="102"/>
      <c r="G84" s="103"/>
      <c r="I84" s="104">
        <f t="shared" si="0"/>
        <v>0</v>
      </c>
    </row>
    <row r="85" spans="1:9" hidden="1" outlineLevel="1" x14ac:dyDescent="0.3">
      <c r="A85" s="145"/>
      <c r="C85" s="94"/>
      <c r="E85" s="102"/>
      <c r="G85" s="103"/>
      <c r="I85" s="104">
        <f t="shared" si="0"/>
        <v>0</v>
      </c>
    </row>
    <row r="86" spans="1:9" hidden="1" outlineLevel="1" x14ac:dyDescent="0.3">
      <c r="A86" s="145"/>
      <c r="C86" s="94"/>
      <c r="E86" s="102"/>
      <c r="G86" s="103"/>
      <c r="I86" s="104">
        <f t="shared" si="0"/>
        <v>0</v>
      </c>
    </row>
    <row r="87" spans="1:9" hidden="1" outlineLevel="1" x14ac:dyDescent="0.3">
      <c r="A87" s="145"/>
      <c r="C87" s="94"/>
      <c r="E87" s="102"/>
      <c r="G87" s="103"/>
      <c r="I87" s="104">
        <f t="shared" si="0"/>
        <v>0</v>
      </c>
    </row>
    <row r="88" spans="1:9" hidden="1" outlineLevel="1" x14ac:dyDescent="0.3">
      <c r="A88" s="145"/>
      <c r="C88" s="94"/>
      <c r="E88" s="102"/>
      <c r="G88" s="103"/>
      <c r="I88" s="104">
        <f t="shared" si="0"/>
        <v>0</v>
      </c>
    </row>
    <row r="89" spans="1:9" hidden="1" outlineLevel="1" x14ac:dyDescent="0.3">
      <c r="A89" s="145"/>
      <c r="C89" s="94"/>
      <c r="E89" s="102"/>
      <c r="G89" s="103"/>
      <c r="I89" s="104">
        <f t="shared" si="0"/>
        <v>0</v>
      </c>
    </row>
    <row r="90" spans="1:9" hidden="1" outlineLevel="1" x14ac:dyDescent="0.3">
      <c r="A90" s="145"/>
      <c r="C90" s="94"/>
      <c r="E90" s="102"/>
      <c r="G90" s="103"/>
      <c r="I90" s="104">
        <f t="shared" si="0"/>
        <v>0</v>
      </c>
    </row>
    <row r="91" spans="1:9" hidden="1" outlineLevel="1" x14ac:dyDescent="0.3">
      <c r="A91" s="145"/>
      <c r="C91" s="94"/>
      <c r="E91" s="102"/>
      <c r="G91" s="103"/>
      <c r="I91" s="104">
        <f t="shared" si="0"/>
        <v>0</v>
      </c>
    </row>
    <row r="92" spans="1:9" hidden="1" outlineLevel="1" x14ac:dyDescent="0.3">
      <c r="A92" s="145"/>
      <c r="C92" s="94"/>
      <c r="E92" s="102"/>
      <c r="G92" s="103"/>
      <c r="I92" s="104">
        <f t="shared" si="0"/>
        <v>0</v>
      </c>
    </row>
    <row r="93" spans="1:9" hidden="1" outlineLevel="1" x14ac:dyDescent="0.3">
      <c r="A93" s="145"/>
      <c r="C93" s="94"/>
      <c r="E93" s="102"/>
      <c r="G93" s="103"/>
      <c r="I93" s="104">
        <f t="shared" si="0"/>
        <v>0</v>
      </c>
    </row>
    <row r="94" spans="1:9" hidden="1" outlineLevel="1" x14ac:dyDescent="0.3">
      <c r="A94" s="145"/>
      <c r="C94" s="94"/>
      <c r="E94" s="102"/>
      <c r="G94" s="103"/>
      <c r="I94" s="104">
        <f t="shared" si="0"/>
        <v>0</v>
      </c>
    </row>
    <row r="95" spans="1:9" collapsed="1" x14ac:dyDescent="0.3">
      <c r="A95" s="145"/>
      <c r="C95" s="94"/>
      <c r="E95" s="102"/>
      <c r="G95" s="103"/>
      <c r="I95" s="104">
        <f t="shared" si="0"/>
        <v>0</v>
      </c>
    </row>
    <row r="96" spans="1:9" hidden="1" outlineLevel="1" x14ac:dyDescent="0.3">
      <c r="A96" s="145"/>
      <c r="C96" s="94"/>
      <c r="E96" s="102"/>
      <c r="G96" s="103"/>
      <c r="I96" s="104">
        <f t="shared" si="0"/>
        <v>0</v>
      </c>
    </row>
    <row r="97" spans="1:9" hidden="1" outlineLevel="1" x14ac:dyDescent="0.3">
      <c r="A97" s="145"/>
      <c r="C97" s="94"/>
      <c r="E97" s="102"/>
      <c r="G97" s="103"/>
      <c r="I97" s="104">
        <f t="shared" si="0"/>
        <v>0</v>
      </c>
    </row>
    <row r="98" spans="1:9" hidden="1" outlineLevel="1" x14ac:dyDescent="0.3">
      <c r="A98" s="145"/>
      <c r="C98" s="94"/>
      <c r="E98" s="102"/>
      <c r="G98" s="103"/>
      <c r="I98" s="104">
        <f t="shared" si="0"/>
        <v>0</v>
      </c>
    </row>
    <row r="99" spans="1:9" hidden="1" outlineLevel="1" x14ac:dyDescent="0.3">
      <c r="A99" s="145"/>
      <c r="C99" s="94"/>
      <c r="E99" s="102"/>
      <c r="G99" s="103"/>
      <c r="I99" s="104">
        <f t="shared" si="0"/>
        <v>0</v>
      </c>
    </row>
    <row r="100" spans="1:9" hidden="1" outlineLevel="1" x14ac:dyDescent="0.3">
      <c r="A100" s="145"/>
      <c r="C100" s="94"/>
      <c r="E100" s="102"/>
      <c r="G100" s="103"/>
      <c r="I100" s="104">
        <f t="shared" si="0"/>
        <v>0</v>
      </c>
    </row>
    <row r="101" spans="1:9" hidden="1" outlineLevel="1" x14ac:dyDescent="0.3">
      <c r="A101" s="145"/>
      <c r="C101" s="94"/>
      <c r="E101" s="102"/>
      <c r="G101" s="103"/>
      <c r="I101" s="104">
        <f t="shared" si="0"/>
        <v>0</v>
      </c>
    </row>
    <row r="102" spans="1:9" hidden="1" outlineLevel="1" x14ac:dyDescent="0.3">
      <c r="A102" s="145"/>
      <c r="C102" s="94"/>
      <c r="E102" s="102"/>
      <c r="G102" s="103"/>
      <c r="I102" s="104">
        <f t="shared" si="0"/>
        <v>0</v>
      </c>
    </row>
    <row r="103" spans="1:9" hidden="1" outlineLevel="1" x14ac:dyDescent="0.3">
      <c r="A103" s="145"/>
      <c r="C103" s="94"/>
      <c r="E103" s="102"/>
      <c r="G103" s="103"/>
      <c r="I103" s="104">
        <f t="shared" si="0"/>
        <v>0</v>
      </c>
    </row>
    <row r="104" spans="1:9" hidden="1" outlineLevel="1" x14ac:dyDescent="0.3">
      <c r="A104" s="145"/>
      <c r="C104" s="94"/>
      <c r="E104" s="102"/>
      <c r="G104" s="103"/>
      <c r="I104" s="104">
        <f t="shared" si="0"/>
        <v>0</v>
      </c>
    </row>
    <row r="105" spans="1:9" hidden="1" outlineLevel="1" x14ac:dyDescent="0.3">
      <c r="A105" s="145"/>
      <c r="C105" s="94"/>
      <c r="E105" s="102"/>
      <c r="G105" s="103"/>
      <c r="I105" s="104">
        <f t="shared" si="0"/>
        <v>0</v>
      </c>
    </row>
    <row r="106" spans="1:9" collapsed="1" x14ac:dyDescent="0.3">
      <c r="A106" s="145"/>
      <c r="C106" s="94"/>
      <c r="E106" s="102"/>
      <c r="G106" s="103"/>
      <c r="I106" s="104">
        <f t="shared" si="0"/>
        <v>0</v>
      </c>
    </row>
    <row r="107" spans="1:9" hidden="1" outlineLevel="1" x14ac:dyDescent="0.3">
      <c r="A107" s="145"/>
      <c r="C107" s="94"/>
      <c r="E107" s="102"/>
      <c r="G107" s="103"/>
      <c r="I107" s="104">
        <f t="shared" si="0"/>
        <v>0</v>
      </c>
    </row>
    <row r="108" spans="1:9" hidden="1" outlineLevel="1" x14ac:dyDescent="0.3">
      <c r="A108" s="145"/>
      <c r="C108" s="94"/>
      <c r="E108" s="102"/>
      <c r="G108" s="103"/>
      <c r="I108" s="104">
        <f t="shared" si="0"/>
        <v>0</v>
      </c>
    </row>
    <row r="109" spans="1:9" hidden="1" outlineLevel="1" x14ac:dyDescent="0.3">
      <c r="A109" s="145"/>
      <c r="C109" s="94"/>
      <c r="E109" s="102"/>
      <c r="G109" s="103"/>
      <c r="I109" s="104">
        <f t="shared" si="0"/>
        <v>0</v>
      </c>
    </row>
    <row r="110" spans="1:9" hidden="1" outlineLevel="1" x14ac:dyDescent="0.3">
      <c r="A110" s="145"/>
      <c r="C110" s="94"/>
      <c r="E110" s="102"/>
      <c r="G110" s="103"/>
      <c r="I110" s="104">
        <f t="shared" si="0"/>
        <v>0</v>
      </c>
    </row>
    <row r="111" spans="1:9" hidden="1" outlineLevel="1" x14ac:dyDescent="0.3">
      <c r="A111" s="145"/>
      <c r="C111" s="94"/>
      <c r="E111" s="102"/>
      <c r="G111" s="103"/>
      <c r="I111" s="104">
        <f t="shared" si="0"/>
        <v>0</v>
      </c>
    </row>
    <row r="112" spans="1:9" hidden="1" outlineLevel="1" x14ac:dyDescent="0.3">
      <c r="A112" s="145"/>
      <c r="C112" s="94"/>
      <c r="E112" s="102"/>
      <c r="G112" s="103"/>
      <c r="I112" s="104">
        <f t="shared" si="0"/>
        <v>0</v>
      </c>
    </row>
    <row r="113" spans="1:9" hidden="1" outlineLevel="1" x14ac:dyDescent="0.3">
      <c r="A113" s="145"/>
      <c r="C113" s="94"/>
      <c r="E113" s="102"/>
      <c r="G113" s="103"/>
      <c r="I113" s="104">
        <f t="shared" si="0"/>
        <v>0</v>
      </c>
    </row>
    <row r="114" spans="1:9" hidden="1" outlineLevel="1" x14ac:dyDescent="0.3">
      <c r="A114" s="145"/>
      <c r="C114" s="94"/>
      <c r="E114" s="102"/>
      <c r="G114" s="103"/>
      <c r="I114" s="104">
        <f t="shared" si="0"/>
        <v>0</v>
      </c>
    </row>
    <row r="115" spans="1:9" hidden="1" outlineLevel="1" x14ac:dyDescent="0.3">
      <c r="A115" s="145"/>
      <c r="C115" s="94"/>
      <c r="E115" s="102"/>
      <c r="G115" s="103"/>
      <c r="I115" s="104">
        <f t="shared" si="0"/>
        <v>0</v>
      </c>
    </row>
    <row r="116" spans="1:9" hidden="1" outlineLevel="1" x14ac:dyDescent="0.3">
      <c r="A116" s="145"/>
      <c r="C116" s="94"/>
      <c r="E116" s="102"/>
      <c r="G116" s="103"/>
      <c r="I116" s="104">
        <f t="shared" si="0"/>
        <v>0</v>
      </c>
    </row>
    <row r="117" spans="1:9" collapsed="1" x14ac:dyDescent="0.3">
      <c r="A117" s="145"/>
      <c r="C117" s="94"/>
      <c r="E117" s="102"/>
      <c r="G117" s="103"/>
      <c r="I117" s="104">
        <f t="shared" si="0"/>
        <v>0</v>
      </c>
    </row>
    <row r="118" spans="1:9" hidden="1" outlineLevel="1" x14ac:dyDescent="0.3">
      <c r="A118" s="145"/>
      <c r="C118" s="94"/>
      <c r="E118" s="102"/>
      <c r="G118" s="103"/>
      <c r="I118" s="104">
        <f t="shared" si="0"/>
        <v>0</v>
      </c>
    </row>
    <row r="119" spans="1:9" hidden="1" outlineLevel="1" x14ac:dyDescent="0.3">
      <c r="A119" s="145"/>
      <c r="C119" s="94"/>
      <c r="E119" s="102"/>
      <c r="G119" s="103"/>
      <c r="I119" s="104">
        <f t="shared" si="0"/>
        <v>0</v>
      </c>
    </row>
    <row r="120" spans="1:9" hidden="1" outlineLevel="1" x14ac:dyDescent="0.3">
      <c r="A120" s="145"/>
      <c r="C120" s="94"/>
      <c r="E120" s="102"/>
      <c r="G120" s="103"/>
      <c r="I120" s="104">
        <f t="shared" si="0"/>
        <v>0</v>
      </c>
    </row>
    <row r="121" spans="1:9" hidden="1" outlineLevel="1" x14ac:dyDescent="0.3">
      <c r="A121" s="145"/>
      <c r="C121" s="94"/>
      <c r="E121" s="102"/>
      <c r="G121" s="103"/>
      <c r="I121" s="104">
        <f t="shared" si="0"/>
        <v>0</v>
      </c>
    </row>
    <row r="122" spans="1:9" hidden="1" outlineLevel="1" x14ac:dyDescent="0.3">
      <c r="A122" s="145"/>
      <c r="C122" s="94"/>
      <c r="E122" s="102"/>
      <c r="G122" s="103"/>
      <c r="I122" s="104">
        <f t="shared" si="0"/>
        <v>0</v>
      </c>
    </row>
    <row r="123" spans="1:9" hidden="1" outlineLevel="1" x14ac:dyDescent="0.3">
      <c r="A123" s="145"/>
      <c r="C123" s="94"/>
      <c r="E123" s="102"/>
      <c r="G123" s="103"/>
      <c r="I123" s="104">
        <f t="shared" si="0"/>
        <v>0</v>
      </c>
    </row>
    <row r="124" spans="1:9" hidden="1" outlineLevel="1" x14ac:dyDescent="0.3">
      <c r="A124" s="145"/>
      <c r="C124" s="94"/>
      <c r="E124" s="102"/>
      <c r="G124" s="103"/>
      <c r="I124" s="104">
        <f t="shared" si="0"/>
        <v>0</v>
      </c>
    </row>
    <row r="125" spans="1:9" hidden="1" outlineLevel="1" x14ac:dyDescent="0.3">
      <c r="A125" s="145"/>
      <c r="C125" s="94"/>
      <c r="E125" s="102"/>
      <c r="G125" s="103"/>
      <c r="I125" s="104">
        <f t="shared" si="0"/>
        <v>0</v>
      </c>
    </row>
    <row r="126" spans="1:9" hidden="1" outlineLevel="1" x14ac:dyDescent="0.3">
      <c r="A126" s="145"/>
      <c r="C126" s="94"/>
      <c r="E126" s="102"/>
      <c r="G126" s="103"/>
      <c r="I126" s="104">
        <f t="shared" si="0"/>
        <v>0</v>
      </c>
    </row>
    <row r="127" spans="1:9" hidden="1" outlineLevel="1" x14ac:dyDescent="0.3">
      <c r="A127" s="145"/>
      <c r="C127" s="94"/>
      <c r="E127" s="102"/>
      <c r="G127" s="103"/>
      <c r="I127" s="104">
        <f t="shared" si="0"/>
        <v>0</v>
      </c>
    </row>
    <row r="128" spans="1:9" collapsed="1" x14ac:dyDescent="0.3">
      <c r="A128" s="145"/>
      <c r="C128" s="94"/>
      <c r="E128" s="102"/>
      <c r="G128" s="103"/>
      <c r="I128" s="104">
        <f t="shared" si="0"/>
        <v>0</v>
      </c>
    </row>
    <row r="129" spans="1:9" hidden="1" outlineLevel="1" x14ac:dyDescent="0.3">
      <c r="A129" s="145"/>
      <c r="C129" s="94"/>
      <c r="E129" s="102"/>
      <c r="G129" s="103"/>
      <c r="I129" s="104">
        <f t="shared" si="0"/>
        <v>0</v>
      </c>
    </row>
    <row r="130" spans="1:9" hidden="1" outlineLevel="1" x14ac:dyDescent="0.3">
      <c r="A130" s="145"/>
      <c r="C130" s="94"/>
      <c r="E130" s="102"/>
      <c r="G130" s="103"/>
      <c r="I130" s="104">
        <f t="shared" si="0"/>
        <v>0</v>
      </c>
    </row>
    <row r="131" spans="1:9" hidden="1" outlineLevel="1" x14ac:dyDescent="0.3">
      <c r="A131" s="145"/>
      <c r="C131" s="94"/>
      <c r="E131" s="102"/>
      <c r="G131" s="103"/>
      <c r="I131" s="104">
        <f t="shared" si="0"/>
        <v>0</v>
      </c>
    </row>
    <row r="132" spans="1:9" hidden="1" outlineLevel="1" x14ac:dyDescent="0.3">
      <c r="A132" s="145"/>
      <c r="C132" s="94"/>
      <c r="E132" s="102"/>
      <c r="G132" s="103"/>
      <c r="I132" s="104"/>
    </row>
    <row r="133" spans="1:9" hidden="1" outlineLevel="1" x14ac:dyDescent="0.3">
      <c r="A133" s="145"/>
      <c r="C133" s="94"/>
      <c r="E133" s="102"/>
      <c r="G133" s="103"/>
      <c r="I133" s="104">
        <f t="shared" si="0"/>
        <v>0</v>
      </c>
    </row>
    <row r="134" spans="1:9" hidden="1" outlineLevel="1" x14ac:dyDescent="0.3">
      <c r="A134" s="145"/>
      <c r="C134" s="94"/>
      <c r="E134" s="102"/>
      <c r="G134" s="103"/>
      <c r="I134" s="104">
        <f t="shared" si="0"/>
        <v>0</v>
      </c>
    </row>
    <row r="135" spans="1:9" hidden="1" outlineLevel="1" x14ac:dyDescent="0.3">
      <c r="A135" s="145"/>
      <c r="C135" s="94"/>
      <c r="E135" s="102"/>
      <c r="G135" s="103"/>
      <c r="I135" s="104">
        <f t="shared" si="0"/>
        <v>0</v>
      </c>
    </row>
    <row r="136" spans="1:9" hidden="1" outlineLevel="1" x14ac:dyDescent="0.3">
      <c r="A136" s="145"/>
      <c r="C136" s="94"/>
      <c r="E136" s="102"/>
      <c r="G136" s="103"/>
      <c r="I136" s="104">
        <f t="shared" si="0"/>
        <v>0</v>
      </c>
    </row>
    <row r="137" spans="1:9" hidden="1" outlineLevel="1" x14ac:dyDescent="0.3">
      <c r="A137" s="145"/>
      <c r="C137" s="94"/>
      <c r="E137" s="102"/>
      <c r="G137" s="103"/>
      <c r="I137" s="104">
        <f t="shared" si="0"/>
        <v>0</v>
      </c>
    </row>
    <row r="138" spans="1:9" hidden="1" outlineLevel="1" x14ac:dyDescent="0.3">
      <c r="A138" s="145"/>
      <c r="C138" s="94"/>
      <c r="E138" s="102"/>
      <c r="G138" s="103"/>
      <c r="I138" s="104">
        <f t="shared" si="0"/>
        <v>0</v>
      </c>
    </row>
    <row r="139" spans="1:9" collapsed="1" x14ac:dyDescent="0.3">
      <c r="A139" s="145"/>
      <c r="C139" s="94"/>
      <c r="E139" s="102"/>
      <c r="G139" s="103"/>
      <c r="I139" s="104">
        <f>E139*C139</f>
        <v>0</v>
      </c>
    </row>
    <row r="140" spans="1:9" x14ac:dyDescent="0.3">
      <c r="A140" s="145"/>
      <c r="C140" s="94"/>
      <c r="E140" s="102"/>
      <c r="G140" s="103"/>
      <c r="I140" s="104">
        <f t="shared" ref="I140" si="1">E140*C140</f>
        <v>0</v>
      </c>
    </row>
    <row r="141" spans="1:9" x14ac:dyDescent="0.3">
      <c r="G141" s="96" t="s">
        <v>58</v>
      </c>
      <c r="H141" s="36"/>
      <c r="I141" s="105">
        <f>SUM(I1:I140)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2861-164B-4E57-BF62-5AC7F037D497}">
  <dimension ref="A1:O145"/>
  <sheetViews>
    <sheetView showGridLines="0" showRowColHeaders="0" workbookViewId="0">
      <selection activeCell="F7" sqref="F7"/>
    </sheetView>
  </sheetViews>
  <sheetFormatPr defaultRowHeight="14.4" outlineLevelRow="1" x14ac:dyDescent="0.3"/>
  <cols>
    <col min="1" max="1" width="20.6640625" bestFit="1" customWidth="1"/>
    <col min="2" max="2" width="13.88671875" customWidth="1"/>
    <col min="3" max="3" width="10.5546875" bestFit="1" customWidth="1"/>
    <col min="4" max="4" width="9.6640625" bestFit="1" customWidth="1"/>
    <col min="5" max="5" width="20.21875" bestFit="1" customWidth="1"/>
    <col min="6" max="6" width="13.88671875" customWidth="1"/>
    <col min="7" max="7" width="10.5546875" bestFit="1" customWidth="1"/>
    <col min="8" max="8" width="9.6640625" bestFit="1" customWidth="1"/>
    <col min="9" max="9" width="20.21875" bestFit="1" customWidth="1"/>
    <col min="10" max="10" width="10.77734375" bestFit="1" customWidth="1"/>
    <col min="11" max="11" width="10.5546875" bestFit="1" customWidth="1"/>
    <col min="12" max="12" width="9.6640625" bestFit="1" customWidth="1"/>
    <col min="14" max="14" width="12.33203125" customWidth="1"/>
    <col min="15" max="15" width="11.77734375" bestFit="1" customWidth="1"/>
  </cols>
  <sheetData>
    <row r="1" spans="1:15" ht="15" thickBot="1" x14ac:dyDescent="0.35">
      <c r="A1" t="s">
        <v>115</v>
      </c>
      <c r="F1" s="53"/>
      <c r="G1" s="53"/>
    </row>
    <row r="2" spans="1:15" x14ac:dyDescent="0.3">
      <c r="A2" s="164" t="s">
        <v>60</v>
      </c>
      <c r="B2" s="165"/>
      <c r="C2" s="165"/>
      <c r="D2" s="166"/>
      <c r="E2" s="165" t="s">
        <v>61</v>
      </c>
      <c r="F2" s="165"/>
      <c r="G2" s="165"/>
      <c r="H2" s="165"/>
      <c r="I2" s="164" t="s">
        <v>62</v>
      </c>
      <c r="J2" s="165"/>
      <c r="K2" s="165"/>
      <c r="L2" s="166"/>
      <c r="N2" s="54" t="s">
        <v>63</v>
      </c>
      <c r="O2" s="55">
        <f>B34+F34+J34+B70+F70+J70+B106+F106+J106+B142+F142+J142</f>
        <v>0</v>
      </c>
    </row>
    <row r="3" spans="1:15" x14ac:dyDescent="0.3">
      <c r="A3" s="56" t="s">
        <v>64</v>
      </c>
      <c r="B3" s="57" t="s">
        <v>29</v>
      </c>
      <c r="C3" s="57" t="s">
        <v>31</v>
      </c>
      <c r="D3" s="58" t="s">
        <v>65</v>
      </c>
      <c r="E3" s="57" t="s">
        <v>64</v>
      </c>
      <c r="F3" s="57" t="s">
        <v>29</v>
      </c>
      <c r="G3" s="57" t="s">
        <v>31</v>
      </c>
      <c r="H3" s="149" t="s">
        <v>65</v>
      </c>
      <c r="I3" s="56" t="s">
        <v>64</v>
      </c>
      <c r="J3" s="149" t="s">
        <v>29</v>
      </c>
      <c r="K3" s="149" t="s">
        <v>31</v>
      </c>
      <c r="L3" s="58" t="s">
        <v>65</v>
      </c>
      <c r="N3" s="54" t="s">
        <v>66</v>
      </c>
      <c r="O3" s="55">
        <f>B35+F35+J35+B71+F71+J71+B107+F107+J107+B143+F143+J143</f>
        <v>0</v>
      </c>
    </row>
    <row r="4" spans="1:15" x14ac:dyDescent="0.3">
      <c r="A4" s="59"/>
      <c r="B4" s="60"/>
      <c r="C4" s="60"/>
      <c r="D4" s="61"/>
      <c r="E4" s="59"/>
      <c r="F4" s="60"/>
      <c r="G4" s="63"/>
      <c r="H4" s="64"/>
      <c r="I4" s="150"/>
      <c r="J4" s="151"/>
      <c r="K4" s="152"/>
      <c r="L4" s="61"/>
      <c r="N4" s="54" t="s">
        <v>67</v>
      </c>
      <c r="O4" s="55">
        <f>B36+F36+J36+B72+F72+J72+B108+F108+J108+B144+F144+J144</f>
        <v>0</v>
      </c>
    </row>
    <row r="5" spans="1:15" x14ac:dyDescent="0.3">
      <c r="A5" s="59"/>
      <c r="B5" s="60"/>
      <c r="C5" s="60"/>
      <c r="D5" s="61"/>
      <c r="E5" s="62"/>
      <c r="F5" s="60"/>
      <c r="G5" s="63"/>
      <c r="H5" s="64"/>
      <c r="I5" s="59"/>
      <c r="J5" s="151"/>
      <c r="K5" s="152"/>
      <c r="L5" s="61"/>
      <c r="N5" s="54" t="s">
        <v>68</v>
      </c>
      <c r="O5" s="55">
        <f>B37+F37+J37+B73+F73+J73+B109+F109+J109+B145+F145+J145</f>
        <v>0</v>
      </c>
    </row>
    <row r="6" spans="1:15" x14ac:dyDescent="0.3">
      <c r="A6" s="59"/>
      <c r="B6" s="60"/>
      <c r="C6" s="60"/>
      <c r="D6" s="61"/>
      <c r="E6" s="62"/>
      <c r="F6" s="60"/>
      <c r="G6" s="63"/>
      <c r="H6" s="64"/>
      <c r="I6" s="59"/>
      <c r="J6" s="151"/>
      <c r="K6" s="152"/>
      <c r="L6" s="61"/>
    </row>
    <row r="7" spans="1:15" x14ac:dyDescent="0.3">
      <c r="A7" s="59"/>
      <c r="B7" s="60"/>
      <c r="C7" s="60"/>
      <c r="D7" s="61"/>
      <c r="E7" s="62"/>
      <c r="F7" s="60"/>
      <c r="G7" s="63"/>
      <c r="H7" s="64"/>
      <c r="I7" s="59"/>
      <c r="J7" s="151"/>
      <c r="K7" s="152"/>
      <c r="L7" s="61"/>
    </row>
    <row r="8" spans="1:15" x14ac:dyDescent="0.3">
      <c r="A8" s="59"/>
      <c r="B8" s="60"/>
      <c r="C8" s="60"/>
      <c r="D8" s="61"/>
      <c r="E8" s="62"/>
      <c r="F8" s="60"/>
      <c r="G8" s="63"/>
      <c r="H8" s="64"/>
      <c r="I8" s="59"/>
      <c r="J8" s="151"/>
      <c r="K8" s="152"/>
      <c r="L8" s="61"/>
    </row>
    <row r="9" spans="1:15" x14ac:dyDescent="0.3">
      <c r="A9" s="59"/>
      <c r="B9" s="60"/>
      <c r="C9" s="60"/>
      <c r="D9" s="61"/>
      <c r="E9" s="62"/>
      <c r="F9" s="60"/>
      <c r="G9" s="63"/>
      <c r="H9" s="64"/>
      <c r="I9" s="59"/>
      <c r="J9" s="151"/>
      <c r="K9" s="152"/>
      <c r="L9" s="61"/>
    </row>
    <row r="10" spans="1:15" x14ac:dyDescent="0.3">
      <c r="A10" s="59"/>
      <c r="B10" s="60"/>
      <c r="C10" s="60"/>
      <c r="D10" s="61"/>
      <c r="E10" s="62"/>
      <c r="F10" s="60"/>
      <c r="G10" s="63"/>
      <c r="H10" s="64"/>
      <c r="I10" s="59"/>
      <c r="J10" s="151"/>
      <c r="K10" s="152"/>
      <c r="L10" s="61"/>
    </row>
    <row r="11" spans="1:15" hidden="1" outlineLevel="1" x14ac:dyDescent="0.3">
      <c r="A11" s="59"/>
      <c r="B11" s="60"/>
      <c r="C11" s="60"/>
      <c r="D11" s="61"/>
      <c r="E11" s="62"/>
      <c r="F11" s="60"/>
      <c r="G11" s="63"/>
      <c r="H11" s="64"/>
      <c r="I11" s="59"/>
      <c r="J11" s="151"/>
      <c r="K11" s="152"/>
      <c r="L11" s="61"/>
    </row>
    <row r="12" spans="1:15" hidden="1" outlineLevel="1" x14ac:dyDescent="0.3">
      <c r="A12" s="59"/>
      <c r="B12" s="60"/>
      <c r="C12" s="60"/>
      <c r="D12" s="61"/>
      <c r="E12" s="62"/>
      <c r="F12" s="60"/>
      <c r="G12" s="63"/>
      <c r="H12" s="64"/>
      <c r="I12" s="59"/>
      <c r="J12" s="151"/>
      <c r="K12" s="152"/>
      <c r="L12" s="61"/>
    </row>
    <row r="13" spans="1:15" hidden="1" outlineLevel="1" x14ac:dyDescent="0.3">
      <c r="A13" s="59"/>
      <c r="B13" s="60"/>
      <c r="C13" s="60"/>
      <c r="D13" s="61"/>
      <c r="E13" s="62"/>
      <c r="F13" s="60"/>
      <c r="G13" s="63"/>
      <c r="H13" s="64"/>
      <c r="I13" s="59"/>
      <c r="J13" s="151"/>
      <c r="K13" s="152"/>
      <c r="L13" s="61"/>
    </row>
    <row r="14" spans="1:15" hidden="1" outlineLevel="1" x14ac:dyDescent="0.3">
      <c r="A14" s="59"/>
      <c r="B14" s="60"/>
      <c r="C14" s="60"/>
      <c r="D14" s="61"/>
      <c r="E14" s="62"/>
      <c r="F14" s="60"/>
      <c r="G14" s="63"/>
      <c r="H14" s="64"/>
      <c r="I14" s="59"/>
      <c r="J14" s="151"/>
      <c r="K14" s="152"/>
      <c r="L14" s="61"/>
    </row>
    <row r="15" spans="1:15" hidden="1" outlineLevel="1" x14ac:dyDescent="0.3">
      <c r="A15" s="59"/>
      <c r="B15" s="60"/>
      <c r="C15" s="60"/>
      <c r="D15" s="61"/>
      <c r="E15" s="62"/>
      <c r="F15" s="60"/>
      <c r="G15" s="63"/>
      <c r="H15" s="64"/>
      <c r="I15" s="59"/>
      <c r="J15" s="151"/>
      <c r="K15" s="152"/>
      <c r="L15" s="61"/>
    </row>
    <row r="16" spans="1:15" hidden="1" outlineLevel="1" x14ac:dyDescent="0.3">
      <c r="A16" s="59"/>
      <c r="B16" s="60"/>
      <c r="C16" s="60"/>
      <c r="D16" s="61"/>
      <c r="E16" s="62"/>
      <c r="F16" s="60"/>
      <c r="G16" s="63"/>
      <c r="H16" s="64"/>
      <c r="I16" s="59"/>
      <c r="J16" s="151"/>
      <c r="K16" s="152"/>
      <c r="L16" s="61"/>
    </row>
    <row r="17" spans="1:12" hidden="1" outlineLevel="1" x14ac:dyDescent="0.3">
      <c r="A17" s="59"/>
      <c r="B17" s="60"/>
      <c r="C17" s="60"/>
      <c r="D17" s="61"/>
      <c r="E17" s="62"/>
      <c r="F17" s="60"/>
      <c r="G17" s="63"/>
      <c r="H17" s="64"/>
      <c r="I17" s="59"/>
      <c r="J17" s="151"/>
      <c r="K17" s="152"/>
      <c r="L17" s="61"/>
    </row>
    <row r="18" spans="1:12" hidden="1" outlineLevel="1" x14ac:dyDescent="0.3">
      <c r="A18" s="59"/>
      <c r="B18" s="60"/>
      <c r="C18" s="60"/>
      <c r="D18" s="61"/>
      <c r="E18" s="62"/>
      <c r="F18" s="60"/>
      <c r="G18" s="63"/>
      <c r="H18" s="64"/>
      <c r="I18" s="59"/>
      <c r="J18" s="151"/>
      <c r="K18" s="152"/>
      <c r="L18" s="61"/>
    </row>
    <row r="19" spans="1:12" hidden="1" outlineLevel="1" x14ac:dyDescent="0.3">
      <c r="A19" s="59"/>
      <c r="B19" s="60"/>
      <c r="C19" s="60"/>
      <c r="D19" s="61"/>
      <c r="E19" s="62"/>
      <c r="F19" s="60"/>
      <c r="G19" s="63"/>
      <c r="H19" s="64"/>
      <c r="I19" s="59"/>
      <c r="J19" s="151"/>
      <c r="K19" s="152"/>
      <c r="L19" s="61"/>
    </row>
    <row r="20" spans="1:12" hidden="1" outlineLevel="1" x14ac:dyDescent="0.3">
      <c r="A20" s="59"/>
      <c r="B20" s="60"/>
      <c r="C20" s="60"/>
      <c r="D20" s="61"/>
      <c r="E20" s="62"/>
      <c r="F20" s="60"/>
      <c r="G20" s="63"/>
      <c r="H20" s="64"/>
      <c r="I20" s="59"/>
      <c r="J20" s="151"/>
      <c r="K20" s="152"/>
      <c r="L20" s="61"/>
    </row>
    <row r="21" spans="1:12" collapsed="1" x14ac:dyDescent="0.3">
      <c r="A21" s="59"/>
      <c r="B21" s="60"/>
      <c r="C21" s="60"/>
      <c r="D21" s="61"/>
      <c r="E21" s="62"/>
      <c r="F21" s="60"/>
      <c r="G21" s="63"/>
      <c r="H21" s="64"/>
      <c r="I21" s="59"/>
      <c r="J21" s="151"/>
      <c r="K21" s="152"/>
      <c r="L21" s="61"/>
    </row>
    <row r="22" spans="1:12" hidden="1" outlineLevel="1" x14ac:dyDescent="0.3">
      <c r="A22" s="59"/>
      <c r="B22" s="65"/>
      <c r="C22" s="66"/>
      <c r="D22" s="61"/>
      <c r="E22" s="62"/>
      <c r="F22" s="60"/>
      <c r="G22" s="63"/>
      <c r="H22" s="64"/>
      <c r="I22" s="59"/>
      <c r="J22" s="151"/>
      <c r="K22" s="152"/>
      <c r="L22" s="61"/>
    </row>
    <row r="23" spans="1:12" hidden="1" outlineLevel="1" x14ac:dyDescent="0.3">
      <c r="A23" s="59"/>
      <c r="B23" s="65"/>
      <c r="C23" s="66"/>
      <c r="D23" s="61"/>
      <c r="E23" s="62"/>
      <c r="F23" s="60"/>
      <c r="G23" s="63"/>
      <c r="H23" s="64"/>
      <c r="I23" s="59"/>
      <c r="J23" s="151"/>
      <c r="K23" s="152"/>
      <c r="L23" s="61"/>
    </row>
    <row r="24" spans="1:12" hidden="1" outlineLevel="1" x14ac:dyDescent="0.3">
      <c r="A24" s="59"/>
      <c r="B24" s="65"/>
      <c r="C24" s="66"/>
      <c r="D24" s="61"/>
      <c r="E24" s="62"/>
      <c r="F24" s="60"/>
      <c r="G24" s="63"/>
      <c r="H24" s="64"/>
      <c r="I24" s="59"/>
      <c r="J24" s="151"/>
      <c r="K24" s="152"/>
      <c r="L24" s="61"/>
    </row>
    <row r="25" spans="1:12" hidden="1" outlineLevel="1" x14ac:dyDescent="0.3">
      <c r="A25" s="59"/>
      <c r="B25" s="65"/>
      <c r="C25" s="66"/>
      <c r="D25" s="61"/>
      <c r="E25" s="62"/>
      <c r="F25" s="60"/>
      <c r="G25" s="63"/>
      <c r="H25" s="64"/>
      <c r="I25" s="59"/>
      <c r="J25" s="151"/>
      <c r="K25" s="152"/>
      <c r="L25" s="61"/>
    </row>
    <row r="26" spans="1:12" hidden="1" outlineLevel="1" x14ac:dyDescent="0.3">
      <c r="A26" s="59"/>
      <c r="B26" s="65"/>
      <c r="C26" s="66"/>
      <c r="D26" s="61"/>
      <c r="E26" s="62"/>
      <c r="F26" s="60"/>
      <c r="G26" s="63"/>
      <c r="H26" s="64"/>
      <c r="I26" s="59"/>
      <c r="J26" s="151"/>
      <c r="K26" s="152"/>
      <c r="L26" s="61"/>
    </row>
    <row r="27" spans="1:12" hidden="1" outlineLevel="1" x14ac:dyDescent="0.3">
      <c r="A27" s="59"/>
      <c r="B27" s="65"/>
      <c r="C27" s="66"/>
      <c r="D27" s="61"/>
      <c r="E27" s="62"/>
      <c r="F27" s="60"/>
      <c r="G27" s="63"/>
      <c r="H27" s="64"/>
      <c r="I27" s="59"/>
      <c r="J27" s="151"/>
      <c r="K27" s="152"/>
      <c r="L27" s="61"/>
    </row>
    <row r="28" spans="1:12" hidden="1" outlineLevel="1" x14ac:dyDescent="0.3">
      <c r="A28" s="59"/>
      <c r="B28" s="65"/>
      <c r="C28" s="66"/>
      <c r="D28" s="61"/>
      <c r="E28" s="62"/>
      <c r="F28" s="60"/>
      <c r="G28" s="63"/>
      <c r="H28" s="64"/>
      <c r="I28" s="59"/>
      <c r="J28" s="151"/>
      <c r="K28" s="152"/>
      <c r="L28" s="61"/>
    </row>
    <row r="29" spans="1:12" hidden="1" outlineLevel="1" x14ac:dyDescent="0.3">
      <c r="A29" s="59"/>
      <c r="B29" s="65"/>
      <c r="C29" s="66"/>
      <c r="D29" s="61"/>
      <c r="E29" s="62"/>
      <c r="F29" s="60"/>
      <c r="G29" s="63"/>
      <c r="H29" s="64"/>
      <c r="I29" s="59"/>
      <c r="J29" s="151"/>
      <c r="K29" s="152"/>
      <c r="L29" s="61"/>
    </row>
    <row r="30" spans="1:12" hidden="1" outlineLevel="1" x14ac:dyDescent="0.3">
      <c r="A30" s="59"/>
      <c r="B30" s="65"/>
      <c r="C30" s="66"/>
      <c r="D30" s="61"/>
      <c r="E30" s="62"/>
      <c r="F30" s="60"/>
      <c r="G30" s="63"/>
      <c r="H30" s="64"/>
      <c r="I30" s="59"/>
      <c r="J30" s="151"/>
      <c r="K30" s="152"/>
      <c r="L30" s="61"/>
    </row>
    <row r="31" spans="1:12" hidden="1" outlineLevel="1" x14ac:dyDescent="0.3">
      <c r="A31" s="59"/>
      <c r="B31" s="65"/>
      <c r="C31" s="66"/>
      <c r="D31" s="61"/>
      <c r="E31" s="62"/>
      <c r="F31" s="60"/>
      <c r="G31" s="63"/>
      <c r="H31" s="64"/>
      <c r="I31" s="59"/>
      <c r="J31" s="151"/>
      <c r="K31" s="152"/>
      <c r="L31" s="61"/>
    </row>
    <row r="32" spans="1:12" collapsed="1" x14ac:dyDescent="0.3">
      <c r="A32" s="59"/>
      <c r="B32" s="65"/>
      <c r="C32" s="66"/>
      <c r="D32" s="61"/>
      <c r="E32" s="62"/>
      <c r="F32" s="60"/>
      <c r="G32" s="63"/>
      <c r="H32" s="64"/>
      <c r="I32" s="59"/>
      <c r="J32" s="151"/>
      <c r="K32" s="152"/>
      <c r="L32" s="61"/>
    </row>
    <row r="33" spans="1:12" x14ac:dyDescent="0.3">
      <c r="A33" s="59"/>
      <c r="B33" s="65"/>
      <c r="C33" s="66"/>
      <c r="D33" s="61"/>
      <c r="E33" s="62"/>
      <c r="F33" s="60"/>
      <c r="G33" s="63"/>
      <c r="H33" s="64"/>
      <c r="I33" s="59"/>
      <c r="J33" s="151"/>
      <c r="K33" s="152"/>
      <c r="L33" s="61"/>
    </row>
    <row r="34" spans="1:12" x14ac:dyDescent="0.3">
      <c r="A34" s="67" t="s">
        <v>58</v>
      </c>
      <c r="B34" s="55">
        <f>SUM(B4:B33)</f>
        <v>0</v>
      </c>
      <c r="D34" s="68"/>
      <c r="E34" s="69" t="s">
        <v>58</v>
      </c>
      <c r="F34" s="55">
        <f>SUM(F4:F33)</f>
        <v>0</v>
      </c>
      <c r="G34" s="70"/>
      <c r="H34" s="71"/>
      <c r="I34" s="67" t="s">
        <v>58</v>
      </c>
      <c r="J34" s="153">
        <f>SUM(J4:J33)</f>
        <v>0</v>
      </c>
      <c r="K34" s="154"/>
      <c r="L34" s="68"/>
    </row>
    <row r="35" spans="1:12" x14ac:dyDescent="0.3">
      <c r="A35" s="67" t="s">
        <v>70</v>
      </c>
      <c r="B35" s="55">
        <f>SUMIF($D$4:$D$33, "*b*", $B$4:$B$33)</f>
        <v>0</v>
      </c>
      <c r="D35" s="68"/>
      <c r="E35" s="69" t="s">
        <v>70</v>
      </c>
      <c r="F35" s="55">
        <f>SUMIF($H$4:$H$33, "*b*", $F$4:$F$33)</f>
        <v>0</v>
      </c>
      <c r="G35" s="70"/>
      <c r="H35" s="71"/>
      <c r="I35" s="67" t="s">
        <v>70</v>
      </c>
      <c r="J35" s="153">
        <f>SUMIF($L$4:$L$33, "*b*", $J$4:$J$33)</f>
        <v>0</v>
      </c>
      <c r="K35" s="154"/>
      <c r="L35" s="68"/>
    </row>
    <row r="36" spans="1:12" x14ac:dyDescent="0.3">
      <c r="A36" s="67" t="s">
        <v>71</v>
      </c>
      <c r="B36" s="55">
        <f>SUMIF($D$4:$D$33, "*c*", $B$4:$B$33)</f>
        <v>0</v>
      </c>
      <c r="D36" s="68"/>
      <c r="E36" s="69" t="s">
        <v>71</v>
      </c>
      <c r="F36" s="55">
        <f>SUMIF($H$4:$H$33, "*c*", $F$4:$F$33)</f>
        <v>0</v>
      </c>
      <c r="G36" s="70"/>
      <c r="H36" s="71"/>
      <c r="I36" s="67" t="s">
        <v>71</v>
      </c>
      <c r="J36" s="153">
        <f>SUMIF($L$4:$L$33, "*c*", $J$4:$J$33)</f>
        <v>0</v>
      </c>
      <c r="K36" s="154"/>
      <c r="L36" s="68"/>
    </row>
    <row r="37" spans="1:12" ht="15" thickBot="1" x14ac:dyDescent="0.35">
      <c r="A37" s="72" t="s">
        <v>72</v>
      </c>
      <c r="B37" s="73">
        <f>SUMIF($D$4:$D$33, "*l*", $B$4:$B$33)</f>
        <v>0</v>
      </c>
      <c r="C37" s="53"/>
      <c r="D37" s="74"/>
      <c r="E37" s="75" t="s">
        <v>72</v>
      </c>
      <c r="F37" s="55">
        <f>SUMIF($H$4:$H$33, "*l*", $F$4:$F$33)</f>
        <v>0</v>
      </c>
      <c r="G37" s="76"/>
      <c r="H37" s="77"/>
      <c r="I37" s="72" t="s">
        <v>72</v>
      </c>
      <c r="J37" s="73">
        <f>SUMIF($L$4:$L$33, "*l*", $J$4:$J$33)</f>
        <v>0</v>
      </c>
      <c r="K37" s="76"/>
      <c r="L37" s="74"/>
    </row>
    <row r="38" spans="1:12" x14ac:dyDescent="0.3">
      <c r="A38" s="167" t="s">
        <v>73</v>
      </c>
      <c r="B38" s="168"/>
      <c r="C38" s="168"/>
      <c r="D38" s="169"/>
      <c r="E38" s="167" t="s">
        <v>74</v>
      </c>
      <c r="F38" s="168"/>
      <c r="G38" s="168"/>
      <c r="H38" s="169"/>
      <c r="I38" s="167" t="s">
        <v>75</v>
      </c>
      <c r="J38" s="168"/>
      <c r="K38" s="168"/>
      <c r="L38" s="169"/>
    </row>
    <row r="39" spans="1:12" x14ac:dyDescent="0.3">
      <c r="A39" s="56" t="s">
        <v>64</v>
      </c>
      <c r="B39" s="57" t="s">
        <v>29</v>
      </c>
      <c r="C39" s="57" t="s">
        <v>31</v>
      </c>
      <c r="D39" s="58" t="s">
        <v>65</v>
      </c>
      <c r="E39" s="56" t="s">
        <v>64</v>
      </c>
      <c r="F39" s="57" t="s">
        <v>29</v>
      </c>
      <c r="G39" s="57" t="s">
        <v>31</v>
      </c>
      <c r="H39" s="58" t="s">
        <v>65</v>
      </c>
      <c r="I39" s="56" t="s">
        <v>64</v>
      </c>
      <c r="J39" s="57" t="s">
        <v>29</v>
      </c>
      <c r="K39" s="57" t="s">
        <v>31</v>
      </c>
      <c r="L39" s="58" t="s">
        <v>65</v>
      </c>
    </row>
    <row r="40" spans="1:12" x14ac:dyDescent="0.3">
      <c r="A40" s="59"/>
      <c r="B40" s="65"/>
      <c r="C40" s="63"/>
      <c r="D40" s="61"/>
      <c r="E40" s="59"/>
      <c r="F40" s="60"/>
      <c r="G40" s="63"/>
      <c r="H40" s="61"/>
      <c r="I40" s="59"/>
      <c r="J40" s="65"/>
      <c r="K40" s="63"/>
      <c r="L40" s="61"/>
    </row>
    <row r="41" spans="1:12" x14ac:dyDescent="0.3">
      <c r="A41" s="59"/>
      <c r="B41" s="65"/>
      <c r="C41" s="63"/>
      <c r="D41" s="61"/>
      <c r="E41" s="59"/>
      <c r="F41" s="65"/>
      <c r="G41" s="63"/>
      <c r="H41" s="61"/>
      <c r="I41" s="59"/>
      <c r="J41" s="65"/>
      <c r="K41" s="63"/>
      <c r="L41" s="61"/>
    </row>
    <row r="42" spans="1:12" x14ac:dyDescent="0.3">
      <c r="A42" s="59"/>
      <c r="B42" s="65"/>
      <c r="C42" s="63"/>
      <c r="D42" s="61"/>
      <c r="E42" s="59"/>
      <c r="F42" s="65"/>
      <c r="G42" s="63"/>
      <c r="H42" s="61"/>
      <c r="I42" s="59"/>
      <c r="J42" s="65"/>
      <c r="K42" s="63"/>
      <c r="L42" s="61"/>
    </row>
    <row r="43" spans="1:12" x14ac:dyDescent="0.3">
      <c r="A43" s="59"/>
      <c r="B43" s="65"/>
      <c r="C43" s="63"/>
      <c r="D43" s="61"/>
      <c r="E43" s="59"/>
      <c r="F43" s="65"/>
      <c r="G43" s="63"/>
      <c r="H43" s="61"/>
      <c r="I43" s="59"/>
      <c r="J43" s="65"/>
      <c r="K43" s="63"/>
      <c r="L43" s="61"/>
    </row>
    <row r="44" spans="1:12" x14ac:dyDescent="0.3">
      <c r="A44" s="59"/>
      <c r="B44" s="65"/>
      <c r="C44" s="63"/>
      <c r="D44" s="61"/>
      <c r="E44" s="59"/>
      <c r="F44" s="65"/>
      <c r="G44" s="63"/>
      <c r="H44" s="61"/>
      <c r="I44" s="59"/>
      <c r="J44" s="65"/>
      <c r="K44" s="63"/>
      <c r="L44" s="61"/>
    </row>
    <row r="45" spans="1:12" x14ac:dyDescent="0.3">
      <c r="A45" s="59"/>
      <c r="B45" s="65"/>
      <c r="C45" s="63"/>
      <c r="D45" s="61"/>
      <c r="E45" s="59"/>
      <c r="F45" s="65"/>
      <c r="G45" s="63"/>
      <c r="H45" s="61"/>
      <c r="I45" s="59"/>
      <c r="J45" s="65"/>
      <c r="K45" s="63"/>
      <c r="L45" s="61"/>
    </row>
    <row r="46" spans="1:12" x14ac:dyDescent="0.3">
      <c r="A46" s="59"/>
      <c r="B46" s="65"/>
      <c r="C46" s="63"/>
      <c r="D46" s="61"/>
      <c r="E46" s="59"/>
      <c r="F46" s="65"/>
      <c r="G46" s="63"/>
      <c r="H46" s="61"/>
      <c r="I46" s="59"/>
      <c r="J46" s="65"/>
      <c r="K46" s="63"/>
      <c r="L46" s="61"/>
    </row>
    <row r="47" spans="1:12" hidden="1" outlineLevel="1" x14ac:dyDescent="0.3">
      <c r="A47" s="59"/>
      <c r="B47" s="65"/>
      <c r="C47" s="63"/>
      <c r="D47" s="61"/>
      <c r="E47" s="59"/>
      <c r="F47" s="65"/>
      <c r="G47" s="63"/>
      <c r="H47" s="61"/>
      <c r="I47" s="59"/>
      <c r="J47" s="65"/>
      <c r="K47" s="63"/>
      <c r="L47" s="61"/>
    </row>
    <row r="48" spans="1:12" hidden="1" outlineLevel="1" x14ac:dyDescent="0.3">
      <c r="A48" s="59"/>
      <c r="B48" s="65"/>
      <c r="C48" s="63"/>
      <c r="D48" s="61"/>
      <c r="E48" s="59"/>
      <c r="F48" s="65"/>
      <c r="G48" s="63"/>
      <c r="H48" s="61"/>
      <c r="I48" s="59"/>
      <c r="J48" s="65"/>
      <c r="K48" s="63"/>
      <c r="L48" s="61"/>
    </row>
    <row r="49" spans="1:12" hidden="1" outlineLevel="1" x14ac:dyDescent="0.3">
      <c r="A49" s="59"/>
      <c r="B49" s="65"/>
      <c r="C49" s="63"/>
      <c r="D49" s="61"/>
      <c r="E49" s="59"/>
      <c r="F49" s="65"/>
      <c r="G49" s="63"/>
      <c r="H49" s="61"/>
      <c r="I49" s="59"/>
      <c r="J49" s="65"/>
      <c r="K49" s="63"/>
      <c r="L49" s="61"/>
    </row>
    <row r="50" spans="1:12" hidden="1" outlineLevel="1" x14ac:dyDescent="0.3">
      <c r="A50" s="59"/>
      <c r="B50" s="65"/>
      <c r="C50" s="63"/>
      <c r="D50" s="61"/>
      <c r="E50" s="59"/>
      <c r="F50" s="65"/>
      <c r="G50" s="63"/>
      <c r="H50" s="61"/>
      <c r="I50" s="59"/>
      <c r="J50" s="65"/>
      <c r="K50" s="63"/>
      <c r="L50" s="61"/>
    </row>
    <row r="51" spans="1:12" hidden="1" outlineLevel="1" x14ac:dyDescent="0.3">
      <c r="A51" s="59"/>
      <c r="B51" s="65"/>
      <c r="C51" s="63"/>
      <c r="D51" s="61"/>
      <c r="E51" s="59"/>
      <c r="F51" s="65"/>
      <c r="G51" s="63"/>
      <c r="H51" s="61"/>
      <c r="I51" s="59"/>
      <c r="J51" s="65"/>
      <c r="K51" s="63"/>
      <c r="L51" s="61"/>
    </row>
    <row r="52" spans="1:12" hidden="1" outlineLevel="1" x14ac:dyDescent="0.3">
      <c r="A52" s="59"/>
      <c r="B52" s="65"/>
      <c r="C52" s="63"/>
      <c r="D52" s="61"/>
      <c r="E52" s="59"/>
      <c r="F52" s="65"/>
      <c r="G52" s="63"/>
      <c r="H52" s="61"/>
      <c r="I52" s="59"/>
      <c r="J52" s="65"/>
      <c r="K52" s="63"/>
      <c r="L52" s="61"/>
    </row>
    <row r="53" spans="1:12" hidden="1" outlineLevel="1" x14ac:dyDescent="0.3">
      <c r="A53" s="59"/>
      <c r="B53" s="65"/>
      <c r="C53" s="63"/>
      <c r="D53" s="61"/>
      <c r="E53" s="59"/>
      <c r="F53" s="65"/>
      <c r="G53" s="63"/>
      <c r="H53" s="61"/>
      <c r="I53" s="59"/>
      <c r="J53" s="65"/>
      <c r="K53" s="63"/>
      <c r="L53" s="61"/>
    </row>
    <row r="54" spans="1:12" hidden="1" outlineLevel="1" x14ac:dyDescent="0.3">
      <c r="A54" s="59"/>
      <c r="B54" s="65"/>
      <c r="C54" s="63"/>
      <c r="D54" s="61"/>
      <c r="E54" s="59"/>
      <c r="F54" s="65"/>
      <c r="G54" s="63"/>
      <c r="H54" s="61"/>
      <c r="I54" s="59"/>
      <c r="J54" s="65"/>
      <c r="K54" s="63"/>
      <c r="L54" s="61"/>
    </row>
    <row r="55" spans="1:12" hidden="1" outlineLevel="1" x14ac:dyDescent="0.3">
      <c r="A55" s="59"/>
      <c r="B55" s="65"/>
      <c r="C55" s="63"/>
      <c r="D55" s="61"/>
      <c r="E55" s="59"/>
      <c r="F55" s="65"/>
      <c r="G55" s="63"/>
      <c r="H55" s="61"/>
      <c r="I55" s="59"/>
      <c r="J55" s="65"/>
      <c r="K55" s="63"/>
      <c r="L55" s="61"/>
    </row>
    <row r="56" spans="1:12" hidden="1" outlineLevel="1" x14ac:dyDescent="0.3">
      <c r="A56" s="59"/>
      <c r="B56" s="65"/>
      <c r="C56" s="63"/>
      <c r="D56" s="61"/>
      <c r="E56" s="59"/>
      <c r="F56" s="65"/>
      <c r="G56" s="63"/>
      <c r="H56" s="61"/>
      <c r="I56" s="59"/>
      <c r="J56" s="65"/>
      <c r="K56" s="63"/>
      <c r="L56" s="61"/>
    </row>
    <row r="57" spans="1:12" collapsed="1" x14ac:dyDescent="0.3">
      <c r="A57" s="59"/>
      <c r="B57" s="65"/>
      <c r="C57" s="63"/>
      <c r="D57" s="61"/>
      <c r="E57" s="59"/>
      <c r="F57" s="65"/>
      <c r="G57" s="63"/>
      <c r="H57" s="61"/>
      <c r="I57" s="59"/>
      <c r="J57" s="65"/>
      <c r="K57" s="63"/>
      <c r="L57" s="61"/>
    </row>
    <row r="58" spans="1:12" hidden="1" outlineLevel="1" x14ac:dyDescent="0.3">
      <c r="A58" s="59"/>
      <c r="B58" s="65"/>
      <c r="C58" s="63"/>
      <c r="D58" s="61"/>
      <c r="E58" s="59"/>
      <c r="F58" s="65"/>
      <c r="G58" s="63"/>
      <c r="H58" s="61"/>
      <c r="I58" s="59"/>
      <c r="J58" s="65"/>
      <c r="K58" s="63"/>
      <c r="L58" s="61"/>
    </row>
    <row r="59" spans="1:12" hidden="1" outlineLevel="1" x14ac:dyDescent="0.3">
      <c r="A59" s="59"/>
      <c r="B59" s="65"/>
      <c r="C59" s="63"/>
      <c r="D59" s="61"/>
      <c r="E59" s="59"/>
      <c r="F59" s="65"/>
      <c r="G59" s="63"/>
      <c r="H59" s="61"/>
      <c r="I59" s="59"/>
      <c r="J59" s="65"/>
      <c r="K59" s="63"/>
      <c r="L59" s="61"/>
    </row>
    <row r="60" spans="1:12" hidden="1" outlineLevel="1" x14ac:dyDescent="0.3">
      <c r="A60" s="59"/>
      <c r="B60" s="65"/>
      <c r="C60" s="63"/>
      <c r="D60" s="61"/>
      <c r="E60" s="59"/>
      <c r="F60" s="65"/>
      <c r="G60" s="63"/>
      <c r="H60" s="61"/>
      <c r="I60" s="59"/>
      <c r="J60" s="65"/>
      <c r="K60" s="63"/>
      <c r="L60" s="61"/>
    </row>
    <row r="61" spans="1:12" hidden="1" outlineLevel="1" x14ac:dyDescent="0.3">
      <c r="A61" s="59"/>
      <c r="B61" s="65"/>
      <c r="C61" s="63"/>
      <c r="D61" s="61"/>
      <c r="E61" s="59"/>
      <c r="F61" s="65"/>
      <c r="G61" s="63"/>
      <c r="H61" s="61"/>
      <c r="I61" s="59"/>
      <c r="J61" s="65"/>
      <c r="K61" s="63"/>
      <c r="L61" s="61"/>
    </row>
    <row r="62" spans="1:12" hidden="1" outlineLevel="1" x14ac:dyDescent="0.3">
      <c r="A62" s="59"/>
      <c r="B62" s="65"/>
      <c r="C62" s="63"/>
      <c r="D62" s="61"/>
      <c r="E62" s="59"/>
      <c r="F62" s="65"/>
      <c r="G62" s="63"/>
      <c r="H62" s="61"/>
      <c r="I62" s="59"/>
      <c r="J62" s="65"/>
      <c r="K62" s="63"/>
      <c r="L62" s="61"/>
    </row>
    <row r="63" spans="1:12" hidden="1" outlineLevel="1" x14ac:dyDescent="0.3">
      <c r="A63" s="59"/>
      <c r="B63" s="65"/>
      <c r="C63" s="63"/>
      <c r="D63" s="61"/>
      <c r="E63" s="59"/>
      <c r="F63" s="65"/>
      <c r="G63" s="63"/>
      <c r="H63" s="61"/>
      <c r="I63" s="59"/>
      <c r="J63" s="65"/>
      <c r="K63" s="63"/>
      <c r="L63" s="61"/>
    </row>
    <row r="64" spans="1:12" hidden="1" outlineLevel="1" x14ac:dyDescent="0.3">
      <c r="A64" s="59"/>
      <c r="B64" s="65"/>
      <c r="C64" s="63"/>
      <c r="D64" s="61"/>
      <c r="E64" s="59"/>
      <c r="F64" s="65"/>
      <c r="G64" s="63"/>
      <c r="H64" s="61"/>
      <c r="I64" s="59"/>
      <c r="J64" s="65"/>
      <c r="K64" s="63"/>
      <c r="L64" s="61"/>
    </row>
    <row r="65" spans="1:12" hidden="1" outlineLevel="1" x14ac:dyDescent="0.3">
      <c r="A65" s="59"/>
      <c r="B65" s="65"/>
      <c r="C65" s="63"/>
      <c r="D65" s="61"/>
      <c r="E65" s="59"/>
      <c r="F65" s="65"/>
      <c r="G65" s="63"/>
      <c r="H65" s="61"/>
      <c r="I65" s="59"/>
      <c r="J65" s="65"/>
      <c r="K65" s="63"/>
      <c r="L65" s="61"/>
    </row>
    <row r="66" spans="1:12" hidden="1" outlineLevel="1" x14ac:dyDescent="0.3">
      <c r="A66" s="59"/>
      <c r="B66" s="65"/>
      <c r="C66" s="63"/>
      <c r="D66" s="61"/>
      <c r="E66" s="59"/>
      <c r="F66" s="65"/>
      <c r="G66" s="63"/>
      <c r="H66" s="61"/>
      <c r="I66" s="59"/>
      <c r="J66" s="65"/>
      <c r="K66" s="63"/>
      <c r="L66" s="61"/>
    </row>
    <row r="67" spans="1:12" hidden="1" outlineLevel="1" x14ac:dyDescent="0.3">
      <c r="A67" s="59"/>
      <c r="B67" s="65"/>
      <c r="C67" s="63"/>
      <c r="D67" s="61"/>
      <c r="E67" s="59"/>
      <c r="F67" s="65"/>
      <c r="G67" s="63"/>
      <c r="H67" s="61"/>
      <c r="I67" s="59"/>
      <c r="J67" s="65"/>
      <c r="K67" s="63"/>
      <c r="L67" s="61"/>
    </row>
    <row r="68" spans="1:12" collapsed="1" x14ac:dyDescent="0.3">
      <c r="A68" s="59"/>
      <c r="B68" s="65"/>
      <c r="C68" s="63"/>
      <c r="D68" s="61"/>
      <c r="E68" s="59"/>
      <c r="F68" s="65"/>
      <c r="G68" s="63"/>
      <c r="H68" s="61"/>
      <c r="I68" s="59"/>
      <c r="J68" s="65"/>
      <c r="K68" s="63"/>
      <c r="L68" s="61"/>
    </row>
    <row r="69" spans="1:12" x14ac:dyDescent="0.3">
      <c r="A69" s="59"/>
      <c r="B69" s="65"/>
      <c r="C69" s="63"/>
      <c r="D69" s="61"/>
      <c r="E69" s="78"/>
      <c r="F69" s="60"/>
      <c r="G69" s="63"/>
      <c r="H69" s="61"/>
      <c r="I69" s="78"/>
      <c r="J69" s="60"/>
      <c r="K69" s="63"/>
      <c r="L69" s="61"/>
    </row>
    <row r="70" spans="1:12" x14ac:dyDescent="0.3">
      <c r="A70" s="67" t="s">
        <v>58</v>
      </c>
      <c r="B70" s="55">
        <f>SUM(B40:B69)</f>
        <v>0</v>
      </c>
      <c r="C70" s="79"/>
      <c r="D70" s="80"/>
      <c r="E70" s="67" t="s">
        <v>58</v>
      </c>
      <c r="F70" s="55">
        <f>SUM(F40:F69)</f>
        <v>0</v>
      </c>
      <c r="G70" s="79"/>
      <c r="H70" s="80"/>
      <c r="I70" s="67" t="s">
        <v>58</v>
      </c>
      <c r="J70" s="55">
        <f>SUM(J40:J69)</f>
        <v>0</v>
      </c>
      <c r="K70" s="79"/>
      <c r="L70" s="80"/>
    </row>
    <row r="71" spans="1:12" x14ac:dyDescent="0.3">
      <c r="A71" s="67" t="s">
        <v>70</v>
      </c>
      <c r="B71" s="55">
        <f>SUMIF($D$40:$D$69, "*b*", $B$40:$B$69)</f>
        <v>0</v>
      </c>
      <c r="D71" s="68"/>
      <c r="E71" s="67" t="s">
        <v>70</v>
      </c>
      <c r="F71" s="55">
        <f>SUMIF($H$40:$H$69, "*b*", $F$40:$F$69)</f>
        <v>0</v>
      </c>
      <c r="G71" s="70"/>
      <c r="H71" s="68"/>
      <c r="I71" s="67" t="s">
        <v>70</v>
      </c>
      <c r="J71" s="55">
        <f>SUMIF($L$40:$L$69, "*b*", $J$40:$J$69)</f>
        <v>0</v>
      </c>
      <c r="K71" s="79"/>
      <c r="L71" s="80"/>
    </row>
    <row r="72" spans="1:12" x14ac:dyDescent="0.3">
      <c r="A72" s="67" t="s">
        <v>71</v>
      </c>
      <c r="B72" s="55">
        <f>SUMIF($D$40:$D$69, "*c*", $B$40:$B$69)</f>
        <v>0</v>
      </c>
      <c r="D72" s="68"/>
      <c r="E72" s="67" t="s">
        <v>71</v>
      </c>
      <c r="F72" s="55">
        <f>SUMIF($H$40:$H$69, "*c*", $F$40:$F$69)</f>
        <v>0</v>
      </c>
      <c r="G72" s="70"/>
      <c r="H72" s="68"/>
      <c r="I72" s="67" t="s">
        <v>71</v>
      </c>
      <c r="J72" s="55">
        <f>SUMIF($L$40:$L$69, "*c*", $J$40:$J$69)</f>
        <v>0</v>
      </c>
      <c r="K72" s="79"/>
      <c r="L72" s="80"/>
    </row>
    <row r="73" spans="1:12" ht="15" thickBot="1" x14ac:dyDescent="0.35">
      <c r="A73" s="72" t="s">
        <v>72</v>
      </c>
      <c r="B73" s="73">
        <f>SUMIF($D$40:$D$69, "*l*", $B$40:$B$69)</f>
        <v>0</v>
      </c>
      <c r="C73" s="53"/>
      <c r="D73" s="74"/>
      <c r="E73" s="72" t="s">
        <v>72</v>
      </c>
      <c r="F73" s="73">
        <f>SUMIF($H$40:$H$69, "*l*", $F$40:$F$69)</f>
        <v>0</v>
      </c>
      <c r="G73" s="76"/>
      <c r="H73" s="74"/>
      <c r="I73" s="72" t="s">
        <v>72</v>
      </c>
      <c r="J73" s="73">
        <f>SUMIF($L$40:$L$69, "*l*", $J$40:$J$69)</f>
        <v>0</v>
      </c>
      <c r="K73" s="76"/>
      <c r="L73" s="74"/>
    </row>
    <row r="74" spans="1:12" x14ac:dyDescent="0.3">
      <c r="A74" s="155" t="s">
        <v>76</v>
      </c>
      <c r="B74" s="156"/>
      <c r="C74" s="156"/>
      <c r="D74" s="157"/>
      <c r="E74" s="158" t="s">
        <v>77</v>
      </c>
      <c r="F74" s="159"/>
      <c r="G74" s="159"/>
      <c r="H74" s="160"/>
      <c r="I74" s="158" t="s">
        <v>78</v>
      </c>
      <c r="J74" s="159"/>
      <c r="K74" s="159"/>
      <c r="L74" s="160"/>
    </row>
    <row r="75" spans="1:12" x14ac:dyDescent="0.3">
      <c r="A75" s="56" t="s">
        <v>64</v>
      </c>
      <c r="B75" s="57" t="s">
        <v>29</v>
      </c>
      <c r="C75" s="57" t="s">
        <v>31</v>
      </c>
      <c r="D75" s="58" t="s">
        <v>65</v>
      </c>
      <c r="E75" s="56" t="s">
        <v>64</v>
      </c>
      <c r="F75" s="57" t="s">
        <v>29</v>
      </c>
      <c r="G75" s="57" t="s">
        <v>31</v>
      </c>
      <c r="H75" s="58" t="s">
        <v>65</v>
      </c>
      <c r="I75" s="56" t="s">
        <v>64</v>
      </c>
      <c r="J75" s="57" t="s">
        <v>29</v>
      </c>
      <c r="K75" s="57" t="s">
        <v>31</v>
      </c>
      <c r="L75" s="58" t="s">
        <v>65</v>
      </c>
    </row>
    <row r="76" spans="1:12" x14ac:dyDescent="0.3">
      <c r="A76" s="46"/>
      <c r="B76" s="65"/>
      <c r="C76" s="63"/>
      <c r="D76" s="61"/>
      <c r="E76" s="59"/>
      <c r="F76" s="60"/>
      <c r="G76" s="63"/>
      <c r="H76" s="61"/>
      <c r="I76" s="46"/>
      <c r="J76" s="65"/>
      <c r="K76" s="63"/>
      <c r="L76" s="61"/>
    </row>
    <row r="77" spans="1:12" x14ac:dyDescent="0.3">
      <c r="A77" s="46"/>
      <c r="B77" s="65"/>
      <c r="C77" s="63"/>
      <c r="D77" s="61"/>
      <c r="E77" s="46"/>
      <c r="F77" s="65"/>
      <c r="G77" s="63"/>
      <c r="H77" s="61"/>
      <c r="I77" s="46"/>
      <c r="J77" s="65"/>
      <c r="K77" s="63"/>
      <c r="L77" s="61"/>
    </row>
    <row r="78" spans="1:12" x14ac:dyDescent="0.3">
      <c r="A78" s="46"/>
      <c r="B78" s="65"/>
      <c r="C78" s="63"/>
      <c r="D78" s="61"/>
      <c r="E78" s="46"/>
      <c r="F78" s="65"/>
      <c r="G78" s="63"/>
      <c r="H78" s="61"/>
      <c r="I78" s="46"/>
      <c r="J78" s="65"/>
      <c r="K78" s="63"/>
      <c r="L78" s="61"/>
    </row>
    <row r="79" spans="1:12" x14ac:dyDescent="0.3">
      <c r="A79" s="46"/>
      <c r="B79" s="65"/>
      <c r="C79" s="63"/>
      <c r="D79" s="61"/>
      <c r="E79" s="46"/>
      <c r="F79" s="65"/>
      <c r="G79" s="63"/>
      <c r="H79" s="61"/>
      <c r="I79" s="46"/>
      <c r="J79" s="65"/>
      <c r="K79" s="63"/>
      <c r="L79" s="61"/>
    </row>
    <row r="80" spans="1:12" x14ac:dyDescent="0.3">
      <c r="A80" s="46"/>
      <c r="B80" s="65"/>
      <c r="C80" s="63"/>
      <c r="D80" s="61"/>
      <c r="E80" s="46"/>
      <c r="F80" s="65"/>
      <c r="G80" s="63"/>
      <c r="H80" s="61"/>
      <c r="I80" s="46"/>
      <c r="J80" s="65"/>
      <c r="K80" s="63"/>
      <c r="L80" s="61"/>
    </row>
    <row r="81" spans="1:12" x14ac:dyDescent="0.3">
      <c r="A81" s="46"/>
      <c r="B81" s="65"/>
      <c r="C81" s="63"/>
      <c r="D81" s="61"/>
      <c r="E81" s="46"/>
      <c r="F81" s="65"/>
      <c r="G81" s="63"/>
      <c r="H81" s="61"/>
      <c r="I81" s="46"/>
      <c r="J81" s="65"/>
      <c r="K81" s="63"/>
      <c r="L81" s="61"/>
    </row>
    <row r="82" spans="1:12" x14ac:dyDescent="0.3">
      <c r="A82" s="46"/>
      <c r="B82" s="65"/>
      <c r="C82" s="63"/>
      <c r="D82" s="61"/>
      <c r="E82" s="46"/>
      <c r="F82" s="65"/>
      <c r="G82" s="63"/>
      <c r="H82" s="61"/>
      <c r="I82" s="46"/>
      <c r="J82" s="65"/>
      <c r="K82" s="63"/>
      <c r="L82" s="61"/>
    </row>
    <row r="83" spans="1:12" hidden="1" outlineLevel="1" x14ac:dyDescent="0.3">
      <c r="A83" s="46"/>
      <c r="B83" s="65"/>
      <c r="C83" s="63"/>
      <c r="D83" s="61"/>
      <c r="E83" s="46"/>
      <c r="F83" s="65"/>
      <c r="G83" s="63"/>
      <c r="H83" s="61"/>
      <c r="I83" s="46"/>
      <c r="J83" s="65"/>
      <c r="K83" s="63"/>
      <c r="L83" s="61"/>
    </row>
    <row r="84" spans="1:12" hidden="1" outlineLevel="1" x14ac:dyDescent="0.3">
      <c r="A84" s="46"/>
      <c r="B84" s="65"/>
      <c r="C84" s="63"/>
      <c r="D84" s="61"/>
      <c r="E84" s="46"/>
      <c r="F84" s="65"/>
      <c r="G84" s="63"/>
      <c r="H84" s="61"/>
      <c r="I84" s="46"/>
      <c r="J84" s="65"/>
      <c r="K84" s="63"/>
      <c r="L84" s="61"/>
    </row>
    <row r="85" spans="1:12" hidden="1" outlineLevel="1" x14ac:dyDescent="0.3">
      <c r="A85" s="46"/>
      <c r="B85" s="65"/>
      <c r="C85" s="63"/>
      <c r="D85" s="61"/>
      <c r="E85" s="46"/>
      <c r="F85" s="65"/>
      <c r="G85" s="63"/>
      <c r="H85" s="61"/>
      <c r="I85" s="46"/>
      <c r="J85" s="65"/>
      <c r="K85" s="63"/>
      <c r="L85" s="61"/>
    </row>
    <row r="86" spans="1:12" hidden="1" outlineLevel="1" x14ac:dyDescent="0.3">
      <c r="A86" s="46"/>
      <c r="B86" s="65"/>
      <c r="C86" s="63"/>
      <c r="D86" s="61"/>
      <c r="E86" s="46"/>
      <c r="F86" s="65"/>
      <c r="G86" s="63"/>
      <c r="H86" s="61"/>
      <c r="I86" s="46"/>
      <c r="J86" s="65"/>
      <c r="K86" s="63"/>
      <c r="L86" s="61"/>
    </row>
    <row r="87" spans="1:12" hidden="1" outlineLevel="1" x14ac:dyDescent="0.3">
      <c r="A87" s="46"/>
      <c r="B87" s="65"/>
      <c r="C87" s="63"/>
      <c r="D87" s="61"/>
      <c r="E87" s="46"/>
      <c r="F87" s="65"/>
      <c r="G87" s="63"/>
      <c r="H87" s="61"/>
      <c r="I87" s="46"/>
      <c r="J87" s="65"/>
      <c r="K87" s="63"/>
      <c r="L87" s="61"/>
    </row>
    <row r="88" spans="1:12" hidden="1" outlineLevel="1" x14ac:dyDescent="0.3">
      <c r="A88" s="46"/>
      <c r="B88" s="65"/>
      <c r="C88" s="63"/>
      <c r="D88" s="61"/>
      <c r="E88" s="46"/>
      <c r="F88" s="65"/>
      <c r="G88" s="63"/>
      <c r="H88" s="61"/>
      <c r="I88" s="46"/>
      <c r="J88" s="65"/>
      <c r="K88" s="63"/>
      <c r="L88" s="61"/>
    </row>
    <row r="89" spans="1:12" hidden="1" outlineLevel="1" x14ac:dyDescent="0.3">
      <c r="A89" s="46"/>
      <c r="B89" s="65"/>
      <c r="C89" s="63"/>
      <c r="D89" s="61"/>
      <c r="E89" s="46"/>
      <c r="F89" s="65"/>
      <c r="G89" s="63"/>
      <c r="H89" s="61"/>
      <c r="I89" s="46"/>
      <c r="J89" s="65"/>
      <c r="K89" s="63"/>
      <c r="L89" s="61"/>
    </row>
    <row r="90" spans="1:12" hidden="1" outlineLevel="1" x14ac:dyDescent="0.3">
      <c r="A90" s="46"/>
      <c r="B90" s="65"/>
      <c r="C90" s="63"/>
      <c r="D90" s="61"/>
      <c r="E90" s="46"/>
      <c r="F90" s="65"/>
      <c r="G90" s="63"/>
      <c r="H90" s="61"/>
      <c r="I90" s="46"/>
      <c r="J90" s="65"/>
      <c r="K90" s="63"/>
      <c r="L90" s="61"/>
    </row>
    <row r="91" spans="1:12" hidden="1" outlineLevel="1" x14ac:dyDescent="0.3">
      <c r="A91" s="46"/>
      <c r="B91" s="65"/>
      <c r="C91" s="63"/>
      <c r="D91" s="61"/>
      <c r="E91" s="46"/>
      <c r="F91" s="65"/>
      <c r="G91" s="63"/>
      <c r="H91" s="61"/>
      <c r="I91" s="46"/>
      <c r="J91" s="65"/>
      <c r="K91" s="63"/>
      <c r="L91" s="61"/>
    </row>
    <row r="92" spans="1:12" hidden="1" outlineLevel="1" x14ac:dyDescent="0.3">
      <c r="A92" s="46"/>
      <c r="B92" s="65"/>
      <c r="C92" s="63"/>
      <c r="D92" s="61"/>
      <c r="E92" s="46"/>
      <c r="F92" s="65"/>
      <c r="G92" s="63"/>
      <c r="H92" s="61"/>
      <c r="I92" s="46"/>
      <c r="J92" s="65"/>
      <c r="K92" s="63"/>
      <c r="L92" s="61"/>
    </row>
    <row r="93" spans="1:12" collapsed="1" x14ac:dyDescent="0.3">
      <c r="A93" s="46"/>
      <c r="B93" s="65"/>
      <c r="C93" s="63"/>
      <c r="D93" s="61"/>
      <c r="E93" s="46"/>
      <c r="F93" s="65"/>
      <c r="G93" s="63"/>
      <c r="H93" s="61"/>
      <c r="I93" s="46"/>
      <c r="J93" s="65"/>
      <c r="K93" s="63"/>
      <c r="L93" s="61"/>
    </row>
    <row r="94" spans="1:12" hidden="1" outlineLevel="1" x14ac:dyDescent="0.3">
      <c r="A94" s="46"/>
      <c r="B94" s="65"/>
      <c r="C94" s="63"/>
      <c r="D94" s="61"/>
      <c r="E94" s="46"/>
      <c r="F94" s="65"/>
      <c r="G94" s="63"/>
      <c r="H94" s="61"/>
      <c r="I94" s="46"/>
      <c r="J94" s="65"/>
      <c r="K94" s="63"/>
      <c r="L94" s="61"/>
    </row>
    <row r="95" spans="1:12" hidden="1" outlineLevel="1" x14ac:dyDescent="0.3">
      <c r="A95" s="46"/>
      <c r="B95" s="65"/>
      <c r="C95" s="63"/>
      <c r="D95" s="61"/>
      <c r="E95" s="46"/>
      <c r="F95" s="65"/>
      <c r="G95" s="63"/>
      <c r="H95" s="61"/>
      <c r="I95" s="46"/>
      <c r="J95" s="65"/>
      <c r="K95" s="63"/>
      <c r="L95" s="61"/>
    </row>
    <row r="96" spans="1:12" hidden="1" outlineLevel="1" x14ac:dyDescent="0.3">
      <c r="A96" s="46"/>
      <c r="B96" s="65"/>
      <c r="C96" s="63"/>
      <c r="D96" s="61"/>
      <c r="E96" s="46"/>
      <c r="F96" s="65"/>
      <c r="G96" s="63"/>
      <c r="H96" s="61"/>
      <c r="I96" s="46"/>
      <c r="J96" s="65"/>
      <c r="K96" s="63"/>
      <c r="L96" s="61"/>
    </row>
    <row r="97" spans="1:12" hidden="1" outlineLevel="1" x14ac:dyDescent="0.3">
      <c r="A97" s="46"/>
      <c r="B97" s="65"/>
      <c r="C97" s="63"/>
      <c r="D97" s="61"/>
      <c r="E97" s="46"/>
      <c r="F97" s="65"/>
      <c r="G97" s="63"/>
      <c r="H97" s="61"/>
      <c r="I97" s="46"/>
      <c r="J97" s="65"/>
      <c r="K97" s="63"/>
      <c r="L97" s="61"/>
    </row>
    <row r="98" spans="1:12" hidden="1" outlineLevel="1" x14ac:dyDescent="0.3">
      <c r="A98" s="46"/>
      <c r="B98" s="65"/>
      <c r="C98" s="63"/>
      <c r="D98" s="61"/>
      <c r="E98" s="46"/>
      <c r="F98" s="65"/>
      <c r="G98" s="63"/>
      <c r="H98" s="61"/>
      <c r="I98" s="46"/>
      <c r="J98" s="65"/>
      <c r="K98" s="63"/>
      <c r="L98" s="61"/>
    </row>
    <row r="99" spans="1:12" hidden="1" outlineLevel="1" x14ac:dyDescent="0.3">
      <c r="A99" s="46"/>
      <c r="B99" s="65"/>
      <c r="C99" s="63"/>
      <c r="D99" s="61"/>
      <c r="E99" s="46"/>
      <c r="F99" s="65"/>
      <c r="G99" s="63"/>
      <c r="H99" s="61"/>
      <c r="I99" s="46"/>
      <c r="J99" s="65"/>
      <c r="K99" s="63"/>
      <c r="L99" s="61"/>
    </row>
    <row r="100" spans="1:12" hidden="1" outlineLevel="1" x14ac:dyDescent="0.3">
      <c r="A100" s="46"/>
      <c r="B100" s="65"/>
      <c r="C100" s="63"/>
      <c r="D100" s="61"/>
      <c r="E100" s="46"/>
      <c r="F100" s="65"/>
      <c r="G100" s="63"/>
      <c r="H100" s="61"/>
      <c r="I100" s="46"/>
      <c r="J100" s="65"/>
      <c r="K100" s="63"/>
      <c r="L100" s="61"/>
    </row>
    <row r="101" spans="1:12" hidden="1" outlineLevel="1" x14ac:dyDescent="0.3">
      <c r="A101" s="46"/>
      <c r="B101" s="65"/>
      <c r="C101" s="63"/>
      <c r="D101" s="61"/>
      <c r="E101" s="46"/>
      <c r="F101" s="65"/>
      <c r="G101" s="63"/>
      <c r="H101" s="61"/>
      <c r="I101" s="46"/>
      <c r="J101" s="65"/>
      <c r="K101" s="63"/>
      <c r="L101" s="61"/>
    </row>
    <row r="102" spans="1:12" hidden="1" outlineLevel="1" x14ac:dyDescent="0.3">
      <c r="A102" s="46"/>
      <c r="B102" s="65"/>
      <c r="C102" s="63"/>
      <c r="D102" s="61"/>
      <c r="E102" s="46"/>
      <c r="F102" s="65"/>
      <c r="G102" s="63"/>
      <c r="H102" s="61"/>
      <c r="I102" s="46"/>
      <c r="J102" s="65"/>
      <c r="K102" s="63"/>
      <c r="L102" s="61"/>
    </row>
    <row r="103" spans="1:12" hidden="1" outlineLevel="1" x14ac:dyDescent="0.3">
      <c r="A103" s="46"/>
      <c r="B103" s="65"/>
      <c r="C103" s="63"/>
      <c r="D103" s="61"/>
      <c r="E103" s="46"/>
      <c r="F103" s="65"/>
      <c r="G103" s="63"/>
      <c r="H103" s="61"/>
      <c r="I103" s="46"/>
      <c r="J103" s="65"/>
      <c r="K103" s="63"/>
      <c r="L103" s="61"/>
    </row>
    <row r="104" spans="1:12" collapsed="1" x14ac:dyDescent="0.3">
      <c r="A104" s="46"/>
      <c r="B104" s="65"/>
      <c r="C104" s="63"/>
      <c r="D104" s="61"/>
      <c r="E104" s="46"/>
      <c r="F104" s="65"/>
      <c r="G104" s="63"/>
      <c r="H104" s="61"/>
      <c r="I104" s="46"/>
      <c r="J104" s="65"/>
      <c r="K104" s="63"/>
      <c r="L104" s="61"/>
    </row>
    <row r="105" spans="1:12" x14ac:dyDescent="0.3">
      <c r="A105" s="46"/>
      <c r="B105" s="65"/>
      <c r="C105" s="63"/>
      <c r="D105" s="61"/>
      <c r="E105" s="46"/>
      <c r="F105" s="65"/>
      <c r="G105" s="63"/>
      <c r="H105" s="61"/>
      <c r="I105" s="46"/>
      <c r="J105" s="65"/>
      <c r="K105" s="63"/>
      <c r="L105" s="61"/>
    </row>
    <row r="106" spans="1:12" x14ac:dyDescent="0.3">
      <c r="A106" s="67" t="s">
        <v>58</v>
      </c>
      <c r="B106" s="55">
        <f>SUM(B76:B105)</f>
        <v>0</v>
      </c>
      <c r="C106" s="79"/>
      <c r="D106" s="80"/>
      <c r="E106" s="69" t="s">
        <v>58</v>
      </c>
      <c r="F106" s="55">
        <f>SUM(F76:F105)</f>
        <v>0</v>
      </c>
      <c r="G106" s="79"/>
      <c r="H106" s="80"/>
      <c r="I106" s="69" t="s">
        <v>58</v>
      </c>
      <c r="J106" s="55">
        <f>SUM(J76:J105)</f>
        <v>0</v>
      </c>
      <c r="K106" s="79"/>
      <c r="L106" s="80"/>
    </row>
    <row r="107" spans="1:12" x14ac:dyDescent="0.3">
      <c r="A107" s="67" t="s">
        <v>70</v>
      </c>
      <c r="B107" s="55">
        <f>SUMIF($D$76:$D$105, "*b*", $B$76:$B$105)</f>
        <v>0</v>
      </c>
      <c r="D107" s="68"/>
      <c r="E107" s="67" t="s">
        <v>70</v>
      </c>
      <c r="F107" s="55">
        <f>SUMIF($H$76:$H$105, "*b*", $F$76:$F$105)</f>
        <v>0</v>
      </c>
      <c r="G107" s="70"/>
      <c r="H107" s="71"/>
      <c r="I107" s="67" t="s">
        <v>70</v>
      </c>
      <c r="J107" s="55">
        <f>SUMIF($L$76:$L$105, "*b*", $J$76:$J$105)</f>
        <v>0</v>
      </c>
      <c r="K107" s="79"/>
      <c r="L107" s="80"/>
    </row>
    <row r="108" spans="1:12" x14ac:dyDescent="0.3">
      <c r="A108" s="67" t="s">
        <v>71</v>
      </c>
      <c r="B108" s="55">
        <f>SUMIF($D$76:$D$105, "*c*", $B$76:$B$105)</f>
        <v>0</v>
      </c>
      <c r="D108" s="68"/>
      <c r="E108" s="67" t="s">
        <v>71</v>
      </c>
      <c r="F108" s="55">
        <f>SUMIF($H$76:$H$105, "*c*", $F$76:$F$105)</f>
        <v>0</v>
      </c>
      <c r="G108" s="70"/>
      <c r="H108" s="71"/>
      <c r="I108" s="67" t="s">
        <v>71</v>
      </c>
      <c r="J108" s="55">
        <f>SUMIF($L$76:$L$105, "*c*", $J$76:$J$105)</f>
        <v>0</v>
      </c>
      <c r="K108" s="79"/>
      <c r="L108" s="80"/>
    </row>
    <row r="109" spans="1:12" ht="15" thickBot="1" x14ac:dyDescent="0.35">
      <c r="A109" s="67" t="s">
        <v>72</v>
      </c>
      <c r="B109" s="55">
        <f>SUMIF($D$76:$D$105, "*l*", $B$76:$B$105)</f>
        <v>0</v>
      </c>
      <c r="D109" s="68"/>
      <c r="E109" s="72" t="s">
        <v>72</v>
      </c>
      <c r="F109" s="55">
        <f>SUMIF($H$76:$H$105, "*l*", $F$76:$F$105)</f>
        <v>0</v>
      </c>
      <c r="G109" s="70"/>
      <c r="H109" s="71"/>
      <c r="I109" s="72" t="s">
        <v>72</v>
      </c>
      <c r="J109" s="55">
        <f>SUMIF($L$76:$L$105, "*l*", $J$76:$J$105)</f>
        <v>0</v>
      </c>
      <c r="K109" s="76"/>
      <c r="L109" s="74"/>
    </row>
    <row r="110" spans="1:12" x14ac:dyDescent="0.3">
      <c r="A110" s="161" t="s">
        <v>79</v>
      </c>
      <c r="B110" s="162"/>
      <c r="C110" s="162"/>
      <c r="D110" s="163"/>
      <c r="E110" s="161" t="s">
        <v>80</v>
      </c>
      <c r="F110" s="162"/>
      <c r="G110" s="162"/>
      <c r="H110" s="163"/>
      <c r="I110" s="161" t="s">
        <v>81</v>
      </c>
      <c r="J110" s="162"/>
      <c r="K110" s="162"/>
      <c r="L110" s="163"/>
    </row>
    <row r="111" spans="1:12" x14ac:dyDescent="0.3">
      <c r="A111" s="56" t="s">
        <v>64</v>
      </c>
      <c r="B111" s="57" t="s">
        <v>29</v>
      </c>
      <c r="C111" s="57" t="s">
        <v>31</v>
      </c>
      <c r="D111" s="58" t="s">
        <v>65</v>
      </c>
      <c r="E111" s="56" t="s">
        <v>64</v>
      </c>
      <c r="F111" s="57" t="s">
        <v>29</v>
      </c>
      <c r="G111" s="57" t="s">
        <v>31</v>
      </c>
      <c r="H111" s="58" t="s">
        <v>65</v>
      </c>
      <c r="I111" s="56" t="s">
        <v>64</v>
      </c>
      <c r="J111" s="57" t="s">
        <v>29</v>
      </c>
      <c r="K111" s="57" t="s">
        <v>31</v>
      </c>
      <c r="L111" s="58" t="s">
        <v>65</v>
      </c>
    </row>
    <row r="112" spans="1:12" x14ac:dyDescent="0.3">
      <c r="A112" s="81"/>
      <c r="B112" s="65"/>
      <c r="C112" s="63"/>
      <c r="D112" s="61"/>
      <c r="E112" s="59"/>
      <c r="F112" s="60"/>
      <c r="G112" s="63"/>
      <c r="H112" s="61"/>
      <c r="I112" s="81"/>
      <c r="J112" s="65"/>
      <c r="K112" s="63"/>
      <c r="L112" s="61"/>
    </row>
    <row r="113" spans="1:12" x14ac:dyDescent="0.3">
      <c r="A113" s="81"/>
      <c r="B113" s="65"/>
      <c r="C113" s="63"/>
      <c r="D113" s="61"/>
      <c r="E113" s="81"/>
      <c r="F113" s="65"/>
      <c r="G113" s="63"/>
      <c r="H113" s="61"/>
      <c r="I113" s="81"/>
      <c r="J113" s="65"/>
      <c r="K113" s="63"/>
      <c r="L113" s="61"/>
    </row>
    <row r="114" spans="1:12" x14ac:dyDescent="0.3">
      <c r="A114" s="81"/>
      <c r="B114" s="65"/>
      <c r="C114" s="63"/>
      <c r="D114" s="61"/>
      <c r="E114" s="81"/>
      <c r="F114" s="65"/>
      <c r="G114" s="63"/>
      <c r="H114" s="61"/>
      <c r="I114" s="81"/>
      <c r="J114" s="65"/>
      <c r="K114" s="63"/>
      <c r="L114" s="61"/>
    </row>
    <row r="115" spans="1:12" x14ac:dyDescent="0.3">
      <c r="A115" s="81"/>
      <c r="B115" s="65"/>
      <c r="C115" s="63"/>
      <c r="D115" s="61"/>
      <c r="E115" s="81"/>
      <c r="F115" s="65"/>
      <c r="G115" s="63"/>
      <c r="H115" s="61"/>
      <c r="I115" s="81"/>
      <c r="J115" s="65"/>
      <c r="K115" s="63"/>
      <c r="L115" s="61"/>
    </row>
    <row r="116" spans="1:12" x14ac:dyDescent="0.3">
      <c r="A116" s="81"/>
      <c r="B116" s="65"/>
      <c r="C116" s="63"/>
      <c r="D116" s="61"/>
      <c r="E116" s="81"/>
      <c r="F116" s="65"/>
      <c r="G116" s="63"/>
      <c r="H116" s="61"/>
      <c r="I116" s="81"/>
      <c r="J116" s="65"/>
      <c r="K116" s="63"/>
      <c r="L116" s="61"/>
    </row>
    <row r="117" spans="1:12" x14ac:dyDescent="0.3">
      <c r="A117" s="81"/>
      <c r="B117" s="65"/>
      <c r="C117" s="63"/>
      <c r="D117" s="61"/>
      <c r="E117" s="81"/>
      <c r="F117" s="65"/>
      <c r="G117" s="63"/>
      <c r="H117" s="61"/>
      <c r="I117" s="81"/>
      <c r="J117" s="65"/>
      <c r="K117" s="63"/>
      <c r="L117" s="61"/>
    </row>
    <row r="118" spans="1:12" x14ac:dyDescent="0.3">
      <c r="A118" s="81"/>
      <c r="B118" s="65"/>
      <c r="C118" s="63"/>
      <c r="D118" s="61"/>
      <c r="E118" s="81"/>
      <c r="F118" s="65"/>
      <c r="G118" s="63"/>
      <c r="H118" s="61"/>
      <c r="I118" s="81"/>
      <c r="J118" s="65"/>
      <c r="K118" s="63"/>
      <c r="L118" s="61"/>
    </row>
    <row r="119" spans="1:12" hidden="1" outlineLevel="1" x14ac:dyDescent="0.3">
      <c r="A119" s="81"/>
      <c r="B119" s="65"/>
      <c r="C119" s="63"/>
      <c r="D119" s="61"/>
      <c r="E119" s="81"/>
      <c r="F119" s="65"/>
      <c r="G119" s="63"/>
      <c r="H119" s="61"/>
      <c r="I119" s="81"/>
      <c r="J119" s="65"/>
      <c r="K119" s="63"/>
      <c r="L119" s="61"/>
    </row>
    <row r="120" spans="1:12" hidden="1" outlineLevel="1" x14ac:dyDescent="0.3">
      <c r="A120" s="81"/>
      <c r="B120" s="65"/>
      <c r="C120" s="63"/>
      <c r="D120" s="61"/>
      <c r="E120" s="81"/>
      <c r="F120" s="65"/>
      <c r="G120" s="63"/>
      <c r="H120" s="61"/>
      <c r="I120" s="81"/>
      <c r="J120" s="65"/>
      <c r="K120" s="63"/>
      <c r="L120" s="61"/>
    </row>
    <row r="121" spans="1:12" hidden="1" outlineLevel="1" x14ac:dyDescent="0.3">
      <c r="A121" s="81"/>
      <c r="B121" s="65"/>
      <c r="C121" s="63"/>
      <c r="D121" s="61"/>
      <c r="E121" s="81"/>
      <c r="F121" s="65"/>
      <c r="G121" s="63"/>
      <c r="H121" s="61"/>
      <c r="I121" s="81"/>
      <c r="J121" s="65"/>
      <c r="K121" s="63"/>
      <c r="L121" s="61"/>
    </row>
    <row r="122" spans="1:12" hidden="1" outlineLevel="1" x14ac:dyDescent="0.3">
      <c r="A122" s="81"/>
      <c r="B122" s="65"/>
      <c r="C122" s="63"/>
      <c r="D122" s="61"/>
      <c r="E122" s="81"/>
      <c r="F122" s="65"/>
      <c r="G122" s="63"/>
      <c r="H122" s="61"/>
      <c r="I122" s="81"/>
      <c r="J122" s="65"/>
      <c r="K122" s="63"/>
      <c r="L122" s="61"/>
    </row>
    <row r="123" spans="1:12" hidden="1" outlineLevel="1" x14ac:dyDescent="0.3">
      <c r="A123" s="81"/>
      <c r="B123" s="65"/>
      <c r="C123" s="63"/>
      <c r="D123" s="61"/>
      <c r="E123" s="81"/>
      <c r="F123" s="65"/>
      <c r="G123" s="63"/>
      <c r="H123" s="61"/>
      <c r="I123" s="81"/>
      <c r="J123" s="65"/>
      <c r="K123" s="63"/>
      <c r="L123" s="61"/>
    </row>
    <row r="124" spans="1:12" hidden="1" outlineLevel="1" x14ac:dyDescent="0.3">
      <c r="A124" s="81"/>
      <c r="B124" s="65"/>
      <c r="C124" s="63"/>
      <c r="D124" s="61"/>
      <c r="E124" s="81"/>
      <c r="F124" s="65"/>
      <c r="G124" s="63"/>
      <c r="H124" s="61"/>
      <c r="I124" s="81"/>
      <c r="J124" s="65"/>
      <c r="K124" s="63"/>
      <c r="L124" s="61"/>
    </row>
    <row r="125" spans="1:12" hidden="1" outlineLevel="1" x14ac:dyDescent="0.3">
      <c r="A125" s="81"/>
      <c r="B125" s="65"/>
      <c r="C125" s="63"/>
      <c r="D125" s="61"/>
      <c r="E125" s="81"/>
      <c r="F125" s="65"/>
      <c r="G125" s="63"/>
      <c r="H125" s="61"/>
      <c r="I125" s="81"/>
      <c r="J125" s="65"/>
      <c r="K125" s="63"/>
      <c r="L125" s="61"/>
    </row>
    <row r="126" spans="1:12" hidden="1" outlineLevel="1" x14ac:dyDescent="0.3">
      <c r="A126" s="81"/>
      <c r="B126" s="65"/>
      <c r="C126" s="63"/>
      <c r="D126" s="61"/>
      <c r="E126" s="81"/>
      <c r="F126" s="65"/>
      <c r="G126" s="63"/>
      <c r="H126" s="61"/>
      <c r="I126" s="81"/>
      <c r="J126" s="65"/>
      <c r="K126" s="63"/>
      <c r="L126" s="61"/>
    </row>
    <row r="127" spans="1:12" hidden="1" outlineLevel="1" x14ac:dyDescent="0.3">
      <c r="A127" s="81"/>
      <c r="B127" s="65"/>
      <c r="C127" s="63"/>
      <c r="D127" s="61"/>
      <c r="E127" s="81"/>
      <c r="F127" s="65"/>
      <c r="G127" s="63"/>
      <c r="H127" s="61"/>
      <c r="I127" s="81"/>
      <c r="J127" s="65"/>
      <c r="K127" s="63"/>
      <c r="L127" s="61"/>
    </row>
    <row r="128" spans="1:12" hidden="1" outlineLevel="1" x14ac:dyDescent="0.3">
      <c r="A128" s="81"/>
      <c r="B128" s="65"/>
      <c r="C128" s="63"/>
      <c r="D128" s="61"/>
      <c r="E128" s="81"/>
      <c r="F128" s="65"/>
      <c r="G128" s="63"/>
      <c r="H128" s="61"/>
      <c r="I128" s="81"/>
      <c r="J128" s="65"/>
      <c r="K128" s="63"/>
      <c r="L128" s="61"/>
    </row>
    <row r="129" spans="1:12" collapsed="1" x14ac:dyDescent="0.3">
      <c r="A129" s="81"/>
      <c r="B129" s="65"/>
      <c r="C129" s="63"/>
      <c r="D129" s="61"/>
      <c r="E129" s="81"/>
      <c r="F129" s="65"/>
      <c r="G129" s="63"/>
      <c r="H129" s="61"/>
      <c r="I129" s="81"/>
      <c r="J129" s="65"/>
      <c r="K129" s="63"/>
      <c r="L129" s="61"/>
    </row>
    <row r="130" spans="1:12" hidden="1" outlineLevel="1" x14ac:dyDescent="0.3">
      <c r="A130" s="81"/>
      <c r="B130" s="65"/>
      <c r="C130" s="63"/>
      <c r="D130" s="61"/>
      <c r="E130" s="81"/>
      <c r="F130" s="65"/>
      <c r="G130" s="63"/>
      <c r="H130" s="61"/>
      <c r="I130" s="81"/>
      <c r="J130" s="65"/>
      <c r="K130" s="63"/>
      <c r="L130" s="61"/>
    </row>
    <row r="131" spans="1:12" hidden="1" outlineLevel="1" x14ac:dyDescent="0.3">
      <c r="A131" s="81"/>
      <c r="B131" s="65"/>
      <c r="C131" s="63"/>
      <c r="D131" s="61"/>
      <c r="E131" s="81"/>
      <c r="F131" s="65"/>
      <c r="G131" s="63"/>
      <c r="H131" s="61"/>
      <c r="I131" s="81"/>
      <c r="J131" s="65"/>
      <c r="K131" s="63"/>
      <c r="L131" s="61"/>
    </row>
    <row r="132" spans="1:12" hidden="1" outlineLevel="1" x14ac:dyDescent="0.3">
      <c r="A132" s="81"/>
      <c r="B132" s="65"/>
      <c r="C132" s="63"/>
      <c r="D132" s="61"/>
      <c r="E132" s="81"/>
      <c r="F132" s="65"/>
      <c r="G132" s="63"/>
      <c r="H132" s="61"/>
      <c r="I132" s="81"/>
      <c r="J132" s="65"/>
      <c r="K132" s="63"/>
      <c r="L132" s="61"/>
    </row>
    <row r="133" spans="1:12" hidden="1" outlineLevel="1" x14ac:dyDescent="0.3">
      <c r="A133" s="81"/>
      <c r="B133" s="65"/>
      <c r="C133" s="63"/>
      <c r="D133" s="61"/>
      <c r="E133" s="81"/>
      <c r="F133" s="65"/>
      <c r="G133" s="63"/>
      <c r="H133" s="61"/>
      <c r="I133" s="81"/>
      <c r="J133" s="65"/>
      <c r="K133" s="63"/>
      <c r="L133" s="61"/>
    </row>
    <row r="134" spans="1:12" hidden="1" outlineLevel="1" x14ac:dyDescent="0.3">
      <c r="A134" s="81"/>
      <c r="B134" s="65"/>
      <c r="C134" s="63"/>
      <c r="D134" s="61"/>
      <c r="E134" s="81"/>
      <c r="F134" s="65"/>
      <c r="G134" s="63"/>
      <c r="H134" s="61"/>
      <c r="I134" s="81"/>
      <c r="J134" s="65"/>
      <c r="K134" s="63"/>
      <c r="L134" s="61"/>
    </row>
    <row r="135" spans="1:12" hidden="1" outlineLevel="1" x14ac:dyDescent="0.3">
      <c r="A135" s="81"/>
      <c r="B135" s="65"/>
      <c r="C135" s="63"/>
      <c r="D135" s="61"/>
      <c r="E135" s="81"/>
      <c r="F135" s="65"/>
      <c r="G135" s="63"/>
      <c r="H135" s="61"/>
      <c r="I135" s="81"/>
      <c r="J135" s="65"/>
      <c r="K135" s="63"/>
      <c r="L135" s="61"/>
    </row>
    <row r="136" spans="1:12" hidden="1" outlineLevel="1" x14ac:dyDescent="0.3">
      <c r="A136" s="81"/>
      <c r="B136" s="65"/>
      <c r="C136" s="63"/>
      <c r="D136" s="61"/>
      <c r="E136" s="81"/>
      <c r="F136" s="65"/>
      <c r="G136" s="63"/>
      <c r="H136" s="61"/>
      <c r="I136" s="81"/>
      <c r="J136" s="65"/>
      <c r="K136" s="63"/>
      <c r="L136" s="61"/>
    </row>
    <row r="137" spans="1:12" hidden="1" outlineLevel="1" x14ac:dyDescent="0.3">
      <c r="A137" s="81"/>
      <c r="B137" s="65"/>
      <c r="C137" s="63"/>
      <c r="D137" s="61"/>
      <c r="E137" s="81"/>
      <c r="F137" s="65"/>
      <c r="G137" s="63"/>
      <c r="H137" s="61"/>
      <c r="I137" s="81"/>
      <c r="J137" s="65"/>
      <c r="K137" s="63"/>
      <c r="L137" s="61"/>
    </row>
    <row r="138" spans="1:12" hidden="1" outlineLevel="1" x14ac:dyDescent="0.3">
      <c r="A138" s="81"/>
      <c r="B138" s="65"/>
      <c r="C138" s="63"/>
      <c r="D138" s="61"/>
      <c r="E138" s="81"/>
      <c r="F138" s="65"/>
      <c r="G138" s="63"/>
      <c r="H138" s="61"/>
      <c r="I138" s="81"/>
      <c r="J138" s="65"/>
      <c r="K138" s="63"/>
      <c r="L138" s="61"/>
    </row>
    <row r="139" spans="1:12" hidden="1" outlineLevel="1" x14ac:dyDescent="0.3">
      <c r="A139" s="81"/>
      <c r="B139" s="65"/>
      <c r="C139" s="63"/>
      <c r="D139" s="61"/>
      <c r="E139" s="81"/>
      <c r="F139" s="65"/>
      <c r="G139" s="63"/>
      <c r="H139" s="61"/>
      <c r="I139" s="81"/>
      <c r="J139" s="65"/>
      <c r="K139" s="63"/>
      <c r="L139" s="61"/>
    </row>
    <row r="140" spans="1:12" collapsed="1" x14ac:dyDescent="0.3">
      <c r="A140" s="81"/>
      <c r="B140" s="65"/>
      <c r="C140" s="63"/>
      <c r="D140" s="61"/>
      <c r="E140" s="81"/>
      <c r="F140" s="65"/>
      <c r="G140" s="63"/>
      <c r="H140" s="61"/>
      <c r="I140" s="81"/>
      <c r="J140" s="65"/>
      <c r="K140" s="63"/>
      <c r="L140" s="61"/>
    </row>
    <row r="141" spans="1:12" x14ac:dyDescent="0.3">
      <c r="A141" s="81"/>
      <c r="B141" s="65"/>
      <c r="C141" s="63"/>
      <c r="D141" s="61"/>
      <c r="E141" s="82"/>
      <c r="F141" s="60"/>
      <c r="G141" s="63"/>
      <c r="H141" s="61"/>
      <c r="I141" s="83"/>
      <c r="J141" s="60"/>
      <c r="K141" s="63"/>
      <c r="L141" s="61"/>
    </row>
    <row r="142" spans="1:12" x14ac:dyDescent="0.3">
      <c r="A142" s="67" t="s">
        <v>58</v>
      </c>
      <c r="B142" s="55">
        <f>SUM(B112:B141)</f>
        <v>0</v>
      </c>
      <c r="C142" s="79"/>
      <c r="D142" s="80"/>
      <c r="E142" s="67" t="s">
        <v>58</v>
      </c>
      <c r="F142" s="55">
        <f>SUM(F112:F141)</f>
        <v>0</v>
      </c>
      <c r="G142" s="79"/>
      <c r="H142" s="80"/>
      <c r="I142" s="67" t="s">
        <v>58</v>
      </c>
      <c r="J142" s="55">
        <f>SUM(J112:J141)</f>
        <v>0</v>
      </c>
      <c r="K142" s="79"/>
      <c r="L142" s="80"/>
    </row>
    <row r="143" spans="1:12" x14ac:dyDescent="0.3">
      <c r="A143" s="67" t="s">
        <v>70</v>
      </c>
      <c r="B143" s="55">
        <f>SUMIF($D$112:$D$141, "*b*", $B$112:$B$141)</f>
        <v>0</v>
      </c>
      <c r="D143" s="68"/>
      <c r="E143" s="67" t="s">
        <v>70</v>
      </c>
      <c r="F143" s="55">
        <f>SUMIF($H$112:$H$141, "*b*", $F$112:$F$141)</f>
        <v>0</v>
      </c>
      <c r="G143" s="70"/>
      <c r="H143" s="68"/>
      <c r="I143" s="67" t="s">
        <v>70</v>
      </c>
      <c r="J143" s="55">
        <f>SUMIF($L$112:$L$141, "*b*", $J$112:$J$141)</f>
        <v>0</v>
      </c>
      <c r="K143" s="79"/>
      <c r="L143" s="80"/>
    </row>
    <row r="144" spans="1:12" x14ac:dyDescent="0.3">
      <c r="A144" s="67" t="s">
        <v>71</v>
      </c>
      <c r="B144" s="55">
        <f>SUMIF($D$112:$D$141, "*c*", $B$112:$B$141)</f>
        <v>0</v>
      </c>
      <c r="D144" s="68"/>
      <c r="E144" s="67" t="s">
        <v>71</v>
      </c>
      <c r="F144" s="55">
        <f>SUMIF($H$112:$H$141, "*c*", $F$112:$F$141)</f>
        <v>0</v>
      </c>
      <c r="G144" s="70"/>
      <c r="H144" s="68"/>
      <c r="I144" s="67" t="s">
        <v>71</v>
      </c>
      <c r="J144" s="55">
        <f>SUMIF($L$112:$L$141, "*c*", $J$112:$J$141)</f>
        <v>0</v>
      </c>
      <c r="K144" s="79"/>
      <c r="L144" s="80"/>
    </row>
    <row r="145" spans="1:12" ht="15" thickBot="1" x14ac:dyDescent="0.35">
      <c r="A145" s="72" t="s">
        <v>72</v>
      </c>
      <c r="B145" s="73">
        <f>SUMIF($D$112:$D$141, "*l*", $B$112:$B$141)</f>
        <v>0</v>
      </c>
      <c r="C145" s="53"/>
      <c r="D145" s="74"/>
      <c r="E145" s="72" t="s">
        <v>72</v>
      </c>
      <c r="F145" s="73">
        <f>SUMIF($H$112:$H$141, "*l*", $F$112:$F$141)</f>
        <v>0</v>
      </c>
      <c r="G145" s="76"/>
      <c r="H145" s="74"/>
      <c r="I145" s="72" t="s">
        <v>72</v>
      </c>
      <c r="J145" s="73">
        <f>SUMIF($L$112:$L$141, "*l*", $J$112:$J$141)</f>
        <v>0</v>
      </c>
      <c r="K145" s="76"/>
      <c r="L145" s="74"/>
    </row>
  </sheetData>
  <mergeCells count="12">
    <mergeCell ref="A2:D2"/>
    <mergeCell ref="E2:H2"/>
    <mergeCell ref="I2:L2"/>
    <mergeCell ref="A38:D38"/>
    <mergeCell ref="E38:H38"/>
    <mergeCell ref="I38:L38"/>
    <mergeCell ref="A74:D74"/>
    <mergeCell ref="E74:H74"/>
    <mergeCell ref="I74:L74"/>
    <mergeCell ref="A110:D110"/>
    <mergeCell ref="E110:H110"/>
    <mergeCell ref="I110:L1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7A54D-26FF-47FB-9DF6-82476D092B93}">
  <dimension ref="B2:D62"/>
  <sheetViews>
    <sheetView showGridLines="0" showRowColHeaders="0" workbookViewId="0">
      <selection activeCell="F23" sqref="F23"/>
    </sheetView>
  </sheetViews>
  <sheetFormatPr defaultRowHeight="14.4" outlineLevelRow="1" x14ac:dyDescent="0.3"/>
  <cols>
    <col min="2" max="2" width="27.21875" bestFit="1" customWidth="1"/>
    <col min="3" max="3" width="34.6640625" customWidth="1"/>
    <col min="4" max="4" width="15.5546875" customWidth="1"/>
    <col min="6" max="6" width="10.33203125" bestFit="1" customWidth="1"/>
  </cols>
  <sheetData>
    <row r="2" spans="2:4" x14ac:dyDescent="0.3">
      <c r="B2" s="106" t="s">
        <v>116</v>
      </c>
      <c r="C2" s="107"/>
      <c r="D2" s="107"/>
    </row>
    <row r="3" spans="2:4" x14ac:dyDescent="0.3">
      <c r="B3" s="108" t="s">
        <v>64</v>
      </c>
      <c r="C3" s="109" t="s">
        <v>30</v>
      </c>
      <c r="D3" s="110" t="s">
        <v>29</v>
      </c>
    </row>
    <row r="4" spans="2:4" x14ac:dyDescent="0.3">
      <c r="B4" s="111"/>
      <c r="C4" s="112"/>
      <c r="D4" s="113"/>
    </row>
    <row r="5" spans="2:4" x14ac:dyDescent="0.3">
      <c r="B5" s="111"/>
      <c r="C5" s="112"/>
      <c r="D5" s="113"/>
    </row>
    <row r="6" spans="2:4" x14ac:dyDescent="0.3">
      <c r="B6" s="111"/>
      <c r="C6" s="112"/>
      <c r="D6" s="113"/>
    </row>
    <row r="7" spans="2:4" x14ac:dyDescent="0.3">
      <c r="B7" s="111"/>
      <c r="C7" s="112"/>
      <c r="D7" s="113"/>
    </row>
    <row r="8" spans="2:4" x14ac:dyDescent="0.3">
      <c r="B8" s="111"/>
      <c r="C8" s="112"/>
      <c r="D8" s="113"/>
    </row>
    <row r="9" spans="2:4" x14ac:dyDescent="0.3">
      <c r="B9" s="111"/>
      <c r="C9" s="112"/>
      <c r="D9" s="113"/>
    </row>
    <row r="10" spans="2:4" x14ac:dyDescent="0.3">
      <c r="B10" s="111"/>
      <c r="C10" s="112"/>
      <c r="D10" s="113"/>
    </row>
    <row r="11" spans="2:4" x14ac:dyDescent="0.3">
      <c r="B11" s="111"/>
      <c r="C11" s="112"/>
      <c r="D11" s="113"/>
    </row>
    <row r="12" spans="2:4" x14ac:dyDescent="0.3">
      <c r="B12" s="111"/>
      <c r="C12" s="112"/>
      <c r="D12" s="113"/>
    </row>
    <row r="13" spans="2:4" x14ac:dyDescent="0.3">
      <c r="B13" s="111"/>
      <c r="C13" s="112"/>
      <c r="D13" s="113"/>
    </row>
    <row r="14" spans="2:4" x14ac:dyDescent="0.3">
      <c r="B14" s="111"/>
      <c r="C14" s="112"/>
      <c r="D14" s="113"/>
    </row>
    <row r="15" spans="2:4" x14ac:dyDescent="0.3">
      <c r="B15" s="107"/>
      <c r="C15" s="107"/>
      <c r="D15" s="107"/>
    </row>
    <row r="16" spans="2:4" x14ac:dyDescent="0.3">
      <c r="B16" s="107"/>
      <c r="C16" s="107"/>
      <c r="D16" s="107"/>
    </row>
    <row r="17" spans="2:4" x14ac:dyDescent="0.3">
      <c r="B17" s="107"/>
      <c r="C17" s="107"/>
      <c r="D17" s="107"/>
    </row>
    <row r="20" spans="2:4" x14ac:dyDescent="0.3">
      <c r="C20" s="114" t="s">
        <v>117</v>
      </c>
      <c r="D20" s="115"/>
    </row>
    <row r="21" spans="2:4" x14ac:dyDescent="0.3">
      <c r="B21" s="116" t="s">
        <v>118</v>
      </c>
      <c r="C21" s="117"/>
      <c r="D21" s="115"/>
    </row>
    <row r="22" spans="2:4" x14ac:dyDescent="0.3">
      <c r="C22" s="117"/>
      <c r="D22" s="115"/>
    </row>
    <row r="23" spans="2:4" x14ac:dyDescent="0.3">
      <c r="C23" s="117"/>
      <c r="D23" s="115"/>
    </row>
    <row r="24" spans="2:4" hidden="1" outlineLevel="1" x14ac:dyDescent="0.3">
      <c r="C24" s="117"/>
      <c r="D24" s="115"/>
    </row>
    <row r="25" spans="2:4" hidden="1" outlineLevel="1" x14ac:dyDescent="0.3">
      <c r="C25" s="117"/>
      <c r="D25" s="115"/>
    </row>
    <row r="26" spans="2:4" hidden="1" outlineLevel="1" x14ac:dyDescent="0.3">
      <c r="C26" s="117"/>
      <c r="D26" s="115"/>
    </row>
    <row r="27" spans="2:4" hidden="1" outlineLevel="1" x14ac:dyDescent="0.3">
      <c r="C27" s="117"/>
      <c r="D27" s="115"/>
    </row>
    <row r="28" spans="2:4" hidden="1" outlineLevel="1" x14ac:dyDescent="0.3">
      <c r="C28" s="117"/>
      <c r="D28" s="115"/>
    </row>
    <row r="29" spans="2:4" hidden="1" outlineLevel="1" x14ac:dyDescent="0.3">
      <c r="C29" s="117"/>
      <c r="D29" s="115"/>
    </row>
    <row r="30" spans="2:4" hidden="1" outlineLevel="1" x14ac:dyDescent="0.3">
      <c r="C30" s="117"/>
      <c r="D30" s="115"/>
    </row>
    <row r="31" spans="2:4" hidden="1" outlineLevel="1" x14ac:dyDescent="0.3">
      <c r="C31" s="117"/>
      <c r="D31" s="115"/>
    </row>
    <row r="32" spans="2:4" hidden="1" outlineLevel="1" x14ac:dyDescent="0.3">
      <c r="C32" s="117"/>
      <c r="D32" s="115"/>
    </row>
    <row r="33" spans="3:4" hidden="1" outlineLevel="1" x14ac:dyDescent="0.3">
      <c r="C33" s="117"/>
      <c r="D33" s="115"/>
    </row>
    <row r="34" spans="3:4" collapsed="1" x14ac:dyDescent="0.3">
      <c r="C34" s="117"/>
      <c r="D34" s="115"/>
    </row>
    <row r="35" spans="3:4" hidden="1" outlineLevel="1" x14ac:dyDescent="0.3">
      <c r="C35" s="117"/>
      <c r="D35" s="115"/>
    </row>
    <row r="36" spans="3:4" hidden="1" outlineLevel="1" x14ac:dyDescent="0.3">
      <c r="C36" s="117"/>
      <c r="D36" s="115"/>
    </row>
    <row r="37" spans="3:4" hidden="1" outlineLevel="1" x14ac:dyDescent="0.3">
      <c r="C37" s="117"/>
      <c r="D37" s="115"/>
    </row>
    <row r="38" spans="3:4" hidden="1" outlineLevel="1" x14ac:dyDescent="0.3">
      <c r="C38" s="117"/>
      <c r="D38" s="115"/>
    </row>
    <row r="39" spans="3:4" hidden="1" outlineLevel="1" x14ac:dyDescent="0.3">
      <c r="C39" s="117"/>
      <c r="D39" s="115"/>
    </row>
    <row r="40" spans="3:4" hidden="1" outlineLevel="1" x14ac:dyDescent="0.3">
      <c r="C40" s="117"/>
      <c r="D40" s="115"/>
    </row>
    <row r="41" spans="3:4" hidden="1" outlineLevel="1" x14ac:dyDescent="0.3">
      <c r="C41" s="117"/>
      <c r="D41" s="115"/>
    </row>
    <row r="42" spans="3:4" hidden="1" outlineLevel="1" x14ac:dyDescent="0.3">
      <c r="C42" s="117"/>
      <c r="D42" s="115"/>
    </row>
    <row r="43" spans="3:4" hidden="1" outlineLevel="1" x14ac:dyDescent="0.3">
      <c r="C43" s="117"/>
      <c r="D43" s="115"/>
    </row>
    <row r="44" spans="3:4" hidden="1" outlineLevel="1" x14ac:dyDescent="0.3">
      <c r="C44" s="117"/>
      <c r="D44" s="115"/>
    </row>
    <row r="45" spans="3:4" hidden="1" outlineLevel="1" x14ac:dyDescent="0.3">
      <c r="C45" s="117"/>
      <c r="D45" s="115"/>
    </row>
    <row r="46" spans="3:4" collapsed="1" x14ac:dyDescent="0.3">
      <c r="C46" s="117"/>
      <c r="D46" s="115"/>
    </row>
    <row r="47" spans="3:4" hidden="1" outlineLevel="1" x14ac:dyDescent="0.3">
      <c r="C47" s="117"/>
      <c r="D47" s="115"/>
    </row>
    <row r="48" spans="3:4" hidden="1" outlineLevel="1" x14ac:dyDescent="0.3">
      <c r="C48" s="117"/>
      <c r="D48" s="115"/>
    </row>
    <row r="49" spans="3:4" hidden="1" outlineLevel="1" x14ac:dyDescent="0.3">
      <c r="C49" s="117"/>
      <c r="D49" s="115"/>
    </row>
    <row r="50" spans="3:4" hidden="1" outlineLevel="1" x14ac:dyDescent="0.3">
      <c r="C50" s="117"/>
      <c r="D50" s="115"/>
    </row>
    <row r="51" spans="3:4" hidden="1" outlineLevel="1" x14ac:dyDescent="0.3">
      <c r="C51" s="117"/>
      <c r="D51" s="115"/>
    </row>
    <row r="52" spans="3:4" hidden="1" outlineLevel="1" x14ac:dyDescent="0.3">
      <c r="C52" s="117"/>
      <c r="D52" s="115"/>
    </row>
    <row r="53" spans="3:4" hidden="1" outlineLevel="1" x14ac:dyDescent="0.3">
      <c r="C53" s="117"/>
      <c r="D53" s="115"/>
    </row>
    <row r="54" spans="3:4" hidden="1" outlineLevel="1" x14ac:dyDescent="0.3">
      <c r="C54" s="117"/>
      <c r="D54" s="115"/>
    </row>
    <row r="55" spans="3:4" hidden="1" outlineLevel="1" x14ac:dyDescent="0.3">
      <c r="C55" s="117"/>
      <c r="D55" s="115"/>
    </row>
    <row r="56" spans="3:4" hidden="1" outlineLevel="1" x14ac:dyDescent="0.3">
      <c r="C56" s="117"/>
      <c r="D56" s="115"/>
    </row>
    <row r="57" spans="3:4" collapsed="1" x14ac:dyDescent="0.3">
      <c r="C57" s="117"/>
      <c r="D57" s="115"/>
    </row>
    <row r="58" spans="3:4" x14ac:dyDescent="0.3">
      <c r="C58" s="117"/>
      <c r="D58" s="115"/>
    </row>
    <row r="59" spans="3:4" x14ac:dyDescent="0.3">
      <c r="C59" s="117"/>
      <c r="D59" s="115"/>
    </row>
    <row r="60" spans="3:4" x14ac:dyDescent="0.3">
      <c r="C60" s="117"/>
      <c r="D60" s="115"/>
    </row>
    <row r="61" spans="3:4" x14ac:dyDescent="0.3">
      <c r="C61" s="117"/>
      <c r="D61" s="115"/>
    </row>
    <row r="62" spans="3:4" x14ac:dyDescent="0.3">
      <c r="C62" s="118" t="s">
        <v>119</v>
      </c>
      <c r="D62" s="119">
        <f>SUM(D20:D61)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54A2-9B40-4134-B0C9-C68E818D7239}">
  <dimension ref="A2:F42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37.88671875" bestFit="1" customWidth="1"/>
    <col min="2" max="2" width="15.5546875" customWidth="1"/>
    <col min="3" max="3" width="53.44140625" customWidth="1"/>
    <col min="4" max="4" width="15.5546875" customWidth="1"/>
    <col min="6" max="6" width="11.6640625" customWidth="1"/>
    <col min="7" max="7" width="11.5546875" bestFit="1" customWidth="1"/>
  </cols>
  <sheetData>
    <row r="2" spans="1:6" ht="15" thickBot="1" x14ac:dyDescent="0.35">
      <c r="A2" s="107"/>
      <c r="B2" s="55"/>
      <c r="C2" s="107"/>
      <c r="D2" s="55"/>
    </row>
    <row r="3" spans="1:6" x14ac:dyDescent="0.3">
      <c r="A3" s="120" t="s">
        <v>120</v>
      </c>
      <c r="B3" s="121"/>
      <c r="C3" s="122"/>
      <c r="D3" s="123"/>
      <c r="F3" s="95" t="s">
        <v>121</v>
      </c>
    </row>
    <row r="4" spans="1:6" x14ac:dyDescent="0.3">
      <c r="A4" s="124"/>
      <c r="B4" s="125" t="s">
        <v>29</v>
      </c>
      <c r="D4" s="126"/>
      <c r="F4" t="s">
        <v>164</v>
      </c>
    </row>
    <row r="5" spans="1:6" x14ac:dyDescent="0.3">
      <c r="A5" s="124" t="s">
        <v>123</v>
      </c>
      <c r="B5" s="127">
        <f>'les #3 planning uitgaven privé'!O3</f>
        <v>0</v>
      </c>
      <c r="D5" s="126"/>
      <c r="F5" t="s">
        <v>124</v>
      </c>
    </row>
    <row r="6" spans="1:6" x14ac:dyDescent="0.3">
      <c r="A6" s="124" t="s">
        <v>125</v>
      </c>
      <c r="B6" s="127" t="str">
        <f>'les #4 variabele uitgaven privé'!C145</f>
        <v/>
      </c>
      <c r="C6" s="107" t="s">
        <v>122</v>
      </c>
      <c r="D6" s="128" t="str">
        <f>IFERROR(B6/52, " ")</f>
        <v xml:space="preserve"> </v>
      </c>
      <c r="F6" t="s">
        <v>127</v>
      </c>
    </row>
    <row r="7" spans="1:6" x14ac:dyDescent="0.3">
      <c r="A7" s="124"/>
      <c r="B7" s="127"/>
      <c r="C7" s="107" t="s">
        <v>163</v>
      </c>
      <c r="D7" s="128" t="str">
        <f>IFERROR(B6/12, " ")</f>
        <v xml:space="preserve"> </v>
      </c>
    </row>
    <row r="8" spans="1:6" x14ac:dyDescent="0.3">
      <c r="A8" s="124"/>
      <c r="B8" s="127"/>
      <c r="D8" s="126"/>
      <c r="F8" s="95" t="s">
        <v>128</v>
      </c>
    </row>
    <row r="9" spans="1:6" x14ac:dyDescent="0.3">
      <c r="A9" s="124" t="s">
        <v>92</v>
      </c>
      <c r="B9" s="129">
        <f>B11/52</f>
        <v>0</v>
      </c>
      <c r="D9" s="126"/>
      <c r="F9" t="s">
        <v>165</v>
      </c>
    </row>
    <row r="10" spans="1:6" x14ac:dyDescent="0.3">
      <c r="A10" s="124" t="s">
        <v>97</v>
      </c>
      <c r="B10" s="129">
        <f>B11/12</f>
        <v>0</v>
      </c>
      <c r="C10" s="107" t="s">
        <v>155</v>
      </c>
      <c r="D10" s="130">
        <f>D11/12</f>
        <v>0</v>
      </c>
      <c r="F10" t="s">
        <v>129</v>
      </c>
    </row>
    <row r="11" spans="1:6" ht="15" thickBot="1" x14ac:dyDescent="0.35">
      <c r="A11" s="131" t="s">
        <v>101</v>
      </c>
      <c r="B11" s="132">
        <f>SUM(B5:B6)</f>
        <v>0</v>
      </c>
      <c r="C11" s="133" t="s">
        <v>156</v>
      </c>
      <c r="D11" s="134">
        <f>B11</f>
        <v>0</v>
      </c>
      <c r="F11" t="s">
        <v>130</v>
      </c>
    </row>
    <row r="12" spans="1:6" ht="15" thickBot="1" x14ac:dyDescent="0.35">
      <c r="A12" s="107"/>
      <c r="B12" s="107"/>
      <c r="C12" s="107"/>
    </row>
    <row r="13" spans="1:6" x14ac:dyDescent="0.3">
      <c r="A13" s="120" t="s">
        <v>131</v>
      </c>
      <c r="B13" s="122"/>
      <c r="C13" s="122"/>
      <c r="D13" s="135"/>
      <c r="F13" s="95" t="s">
        <v>132</v>
      </c>
    </row>
    <row r="14" spans="1:6" x14ac:dyDescent="0.3">
      <c r="A14" s="124"/>
      <c r="B14" s="125" t="s">
        <v>29</v>
      </c>
      <c r="C14" s="107"/>
      <c r="D14" s="126"/>
      <c r="F14" t="s">
        <v>166</v>
      </c>
    </row>
    <row r="15" spans="1:6" x14ac:dyDescent="0.3">
      <c r="A15" s="124" t="s">
        <v>123</v>
      </c>
      <c r="B15" s="127">
        <f>'les #3 planning uitgaven privé'!O4</f>
        <v>0</v>
      </c>
      <c r="C15" s="107"/>
      <c r="D15" s="126"/>
      <c r="F15" t="s">
        <v>167</v>
      </c>
    </row>
    <row r="16" spans="1:6" x14ac:dyDescent="0.3">
      <c r="A16" s="124" t="s">
        <v>125</v>
      </c>
      <c r="B16" s="127" t="str">
        <f>'les #4 variabele uitgaven privé'!C146</f>
        <v/>
      </c>
      <c r="C16" s="107" t="s">
        <v>151</v>
      </c>
      <c r="D16" s="128" t="str">
        <f>IFERROR(B16/52, "")</f>
        <v/>
      </c>
    </row>
    <row r="17" spans="1:4" x14ac:dyDescent="0.3">
      <c r="A17" s="124"/>
      <c r="B17" s="127"/>
      <c r="C17" s="107" t="s">
        <v>152</v>
      </c>
      <c r="D17" s="128" t="str">
        <f>IFERROR(B16/12, "")</f>
        <v/>
      </c>
    </row>
    <row r="18" spans="1:4" x14ac:dyDescent="0.3">
      <c r="A18" s="124"/>
      <c r="B18" s="127"/>
      <c r="C18" s="107"/>
      <c r="D18" s="126"/>
    </row>
    <row r="19" spans="1:4" x14ac:dyDescent="0.3">
      <c r="A19" s="124" t="s">
        <v>92</v>
      </c>
      <c r="B19" s="129">
        <f>B21/52</f>
        <v>0</v>
      </c>
      <c r="C19" s="107"/>
      <c r="D19" s="126"/>
    </row>
    <row r="20" spans="1:4" x14ac:dyDescent="0.3">
      <c r="A20" s="124" t="s">
        <v>98</v>
      </c>
      <c r="B20" s="136">
        <f>B21/12</f>
        <v>0</v>
      </c>
      <c r="C20" s="107" t="s">
        <v>157</v>
      </c>
      <c r="D20" s="137">
        <f>D21/12</f>
        <v>0</v>
      </c>
    </row>
    <row r="21" spans="1:4" ht="15" thickBot="1" x14ac:dyDescent="0.35">
      <c r="A21" s="131" t="s">
        <v>102</v>
      </c>
      <c r="B21" s="132">
        <f>SUM(B15:B16)</f>
        <v>0</v>
      </c>
      <c r="C21" s="133" t="s">
        <v>158</v>
      </c>
      <c r="D21" s="138">
        <f>B11+B21</f>
        <v>0</v>
      </c>
    </row>
    <row r="22" spans="1:4" ht="15" thickBot="1" x14ac:dyDescent="0.35">
      <c r="B22" s="139"/>
      <c r="C22" s="107"/>
    </row>
    <row r="23" spans="1:4" x14ac:dyDescent="0.3">
      <c r="A23" s="120" t="s">
        <v>133</v>
      </c>
      <c r="B23" s="140"/>
      <c r="C23" s="122"/>
      <c r="D23" s="135"/>
    </row>
    <row r="24" spans="1:4" x14ac:dyDescent="0.3">
      <c r="A24" s="124"/>
      <c r="B24" s="125" t="s">
        <v>29</v>
      </c>
      <c r="C24" s="107"/>
      <c r="D24" s="126"/>
    </row>
    <row r="25" spans="1:4" x14ac:dyDescent="0.3">
      <c r="A25" s="124" t="s">
        <v>123</v>
      </c>
      <c r="B25" s="127">
        <f>'les #3 planning uitgaven privé'!O5</f>
        <v>0</v>
      </c>
      <c r="C25" s="107"/>
      <c r="D25" s="126"/>
    </row>
    <row r="26" spans="1:4" x14ac:dyDescent="0.3">
      <c r="A26" s="124" t="s">
        <v>125</v>
      </c>
      <c r="B26" s="127" t="str">
        <f>'les #4 variabele uitgaven privé'!C147</f>
        <v/>
      </c>
      <c r="C26" s="107" t="s">
        <v>153</v>
      </c>
      <c r="D26" s="128" t="str">
        <f>IFERROR(B26/52, "")</f>
        <v/>
      </c>
    </row>
    <row r="27" spans="1:4" x14ac:dyDescent="0.3">
      <c r="A27" s="124"/>
      <c r="B27" s="127"/>
      <c r="C27" s="107" t="s">
        <v>154</v>
      </c>
      <c r="D27" s="128" t="str">
        <f>IFERROR(B26/12, "")</f>
        <v/>
      </c>
    </row>
    <row r="28" spans="1:4" x14ac:dyDescent="0.3">
      <c r="A28" s="124"/>
      <c r="B28" s="127"/>
      <c r="C28" s="107"/>
      <c r="D28" s="146"/>
    </row>
    <row r="29" spans="1:4" x14ac:dyDescent="0.3">
      <c r="A29" s="124" t="s">
        <v>92</v>
      </c>
      <c r="B29" s="129">
        <f>B31/52</f>
        <v>0</v>
      </c>
      <c r="C29" s="107"/>
      <c r="D29" s="126"/>
    </row>
    <row r="30" spans="1:4" x14ac:dyDescent="0.3">
      <c r="A30" s="124" t="s">
        <v>99</v>
      </c>
      <c r="B30" s="136">
        <f>B31/12</f>
        <v>0</v>
      </c>
      <c r="C30" s="107" t="s">
        <v>159</v>
      </c>
      <c r="D30" s="137">
        <f>D31/12</f>
        <v>0</v>
      </c>
    </row>
    <row r="31" spans="1:4" ht="15" thickBot="1" x14ac:dyDescent="0.35">
      <c r="A31" s="131" t="s">
        <v>134</v>
      </c>
      <c r="B31" s="132">
        <f>SUM(B25:B26)</f>
        <v>0</v>
      </c>
      <c r="C31" s="133" t="s">
        <v>160</v>
      </c>
      <c r="D31" s="138">
        <f>B11+B21+B31</f>
        <v>0</v>
      </c>
    </row>
    <row r="32" spans="1:4" ht="15" thickBot="1" x14ac:dyDescent="0.35"/>
    <row r="33" spans="1:4" x14ac:dyDescent="0.3">
      <c r="A33" s="120" t="s">
        <v>135</v>
      </c>
      <c r="B33" s="140"/>
      <c r="C33" s="140"/>
      <c r="D33" s="135"/>
    </row>
    <row r="34" spans="1:4" x14ac:dyDescent="0.3">
      <c r="A34" s="124"/>
      <c r="B34" s="125" t="s">
        <v>29</v>
      </c>
      <c r="D34" s="126"/>
    </row>
    <row r="35" spans="1:4" x14ac:dyDescent="0.3">
      <c r="A35" s="124" t="s">
        <v>123</v>
      </c>
      <c r="B35" s="127">
        <f>'les #3 planning uitgaven privé'!O2</f>
        <v>0</v>
      </c>
      <c r="D35" s="126"/>
    </row>
    <row r="36" spans="1:4" x14ac:dyDescent="0.3">
      <c r="A36" s="124" t="s">
        <v>125</v>
      </c>
      <c r="B36" s="127" t="str">
        <f>'les #4 variabele uitgaven privé'!C144</f>
        <v/>
      </c>
      <c r="C36" s="107" t="s">
        <v>126</v>
      </c>
      <c r="D36" s="128" t="str">
        <f>IFERROR(B36/52, " ")</f>
        <v xml:space="preserve"> </v>
      </c>
    </row>
    <row r="37" spans="1:4" x14ac:dyDescent="0.3">
      <c r="A37" s="124"/>
      <c r="B37" s="127"/>
      <c r="C37" s="107" t="s">
        <v>150</v>
      </c>
      <c r="D37" s="128" t="str">
        <f>IFERROR(B36/12, " ")</f>
        <v xml:space="preserve"> </v>
      </c>
    </row>
    <row r="38" spans="1:4" x14ac:dyDescent="0.3">
      <c r="A38" s="124"/>
      <c r="B38" s="127"/>
      <c r="D38" s="126"/>
    </row>
    <row r="39" spans="1:4" x14ac:dyDescent="0.3">
      <c r="A39" s="124" t="s">
        <v>92</v>
      </c>
      <c r="B39" s="129">
        <f>B41/52</f>
        <v>0</v>
      </c>
      <c r="D39" s="126"/>
    </row>
    <row r="40" spans="1:4" x14ac:dyDescent="0.3">
      <c r="A40" s="124" t="s">
        <v>96</v>
      </c>
      <c r="B40" s="129">
        <f>B41/12</f>
        <v>0</v>
      </c>
      <c r="C40" s="107" t="s">
        <v>161</v>
      </c>
      <c r="D40" s="130">
        <f>D41/12</f>
        <v>0</v>
      </c>
    </row>
    <row r="41" spans="1:4" ht="15" thickBot="1" x14ac:dyDescent="0.35">
      <c r="A41" s="131" t="s">
        <v>100</v>
      </c>
      <c r="B41" s="132">
        <f>SUM(B35:B36)</f>
        <v>0</v>
      </c>
      <c r="C41" s="133" t="s">
        <v>162</v>
      </c>
      <c r="D41" s="134">
        <f>B41</f>
        <v>0</v>
      </c>
    </row>
    <row r="42" spans="1:4" x14ac:dyDescent="0.3">
      <c r="A42" s="107"/>
      <c r="B42" s="55"/>
      <c r="C42" s="107"/>
      <c r="D42" s="5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A420-1A7A-46F2-93AC-129580E2C3A6}">
  <dimension ref="A1:J73"/>
  <sheetViews>
    <sheetView showGridLines="0" showRowColHeaders="0" workbookViewId="0">
      <selection activeCell="G19" sqref="G19"/>
    </sheetView>
  </sheetViews>
  <sheetFormatPr defaultRowHeight="14.4" outlineLevelRow="1" x14ac:dyDescent="0.3"/>
  <cols>
    <col min="2" max="2" width="26" customWidth="1"/>
    <col min="3" max="6" width="15.5546875" customWidth="1"/>
    <col min="7" max="8" width="13.33203125" customWidth="1"/>
    <col min="9" max="9" width="13.88671875" customWidth="1"/>
  </cols>
  <sheetData>
    <row r="1" spans="1:10" x14ac:dyDescent="0.3">
      <c r="A1" s="1" t="s">
        <v>0</v>
      </c>
      <c r="C1" s="2"/>
      <c r="D1" s="2"/>
      <c r="E1" s="2"/>
      <c r="F1" s="2"/>
      <c r="G1" s="1"/>
      <c r="H1" s="2"/>
      <c r="I1" s="2"/>
      <c r="J1" s="2"/>
    </row>
    <row r="2" spans="1:10" x14ac:dyDescent="0.3">
      <c r="B2" s="2"/>
      <c r="C2" s="3"/>
      <c r="D2" s="4" t="s">
        <v>2</v>
      </c>
      <c r="E2" s="2"/>
      <c r="F2" s="2"/>
      <c r="G2" s="2"/>
      <c r="H2" s="2"/>
      <c r="I2" s="2"/>
      <c r="J2" s="2"/>
    </row>
    <row r="3" spans="1:10" x14ac:dyDescent="0.3">
      <c r="B3" s="2"/>
      <c r="C3" s="3"/>
      <c r="D3" s="4" t="s">
        <v>4</v>
      </c>
      <c r="E3" s="2"/>
      <c r="F3" s="2"/>
      <c r="G3" s="2"/>
      <c r="H3" s="2"/>
      <c r="I3" s="2"/>
      <c r="J3" s="2"/>
    </row>
    <row r="4" spans="1:10" x14ac:dyDescent="0.3">
      <c r="B4" s="2"/>
      <c r="C4" s="2"/>
      <c r="D4" s="2"/>
      <c r="E4" s="2"/>
      <c r="F4" s="2"/>
      <c r="G4" s="2"/>
      <c r="H4" s="2"/>
      <c r="I4" s="2"/>
      <c r="J4" s="6"/>
    </row>
    <row r="5" spans="1:10" ht="28.8" x14ac:dyDescent="0.3">
      <c r="B5" s="2"/>
      <c r="C5" s="7" t="s">
        <v>5</v>
      </c>
      <c r="D5" s="8" t="s">
        <v>6</v>
      </c>
      <c r="E5" s="9" t="s">
        <v>7</v>
      </c>
      <c r="F5" s="10" t="s">
        <v>8</v>
      </c>
      <c r="G5" s="2"/>
      <c r="H5" s="2"/>
      <c r="I5" s="11"/>
      <c r="J5" s="2"/>
    </row>
    <row r="6" spans="1:10" x14ac:dyDescent="0.3">
      <c r="B6" s="6" t="s">
        <v>136</v>
      </c>
      <c r="C6" s="12">
        <f>'les #17 ideale inkomen'!D11</f>
        <v>0</v>
      </c>
      <c r="D6" s="13">
        <f>C6*$C$2</f>
        <v>0</v>
      </c>
      <c r="E6" s="14" t="str">
        <f>IFERROR((D6/$C$3), "")</f>
        <v/>
      </c>
      <c r="F6" s="13">
        <f>C6/12</f>
        <v>0</v>
      </c>
      <c r="G6" s="2"/>
      <c r="H6" s="2"/>
      <c r="I6" s="15"/>
      <c r="J6" s="15"/>
    </row>
    <row r="7" spans="1:10" x14ac:dyDescent="0.3">
      <c r="B7" s="6" t="s">
        <v>137</v>
      </c>
      <c r="C7" s="12">
        <f>'les #17 ideale inkomen'!D21</f>
        <v>0</v>
      </c>
      <c r="D7" s="13">
        <f>C7*$C$2</f>
        <v>0</v>
      </c>
      <c r="E7" s="14" t="str">
        <f>IFERROR((D7/$C$3), "")</f>
        <v/>
      </c>
      <c r="F7" s="13">
        <f>C7/12</f>
        <v>0</v>
      </c>
      <c r="G7" s="2"/>
      <c r="H7" s="2"/>
      <c r="I7" s="2"/>
      <c r="J7" s="2"/>
    </row>
    <row r="8" spans="1:10" x14ac:dyDescent="0.3">
      <c r="B8" s="6" t="s">
        <v>138</v>
      </c>
      <c r="C8" s="12">
        <f>'les #17 ideale inkomen'!D31</f>
        <v>0</v>
      </c>
      <c r="D8" s="13">
        <f>C8*$C$2</f>
        <v>0</v>
      </c>
      <c r="E8" s="14" t="str">
        <f>IFERROR((D8/$C$3), "")</f>
        <v/>
      </c>
      <c r="F8" s="13">
        <f>C8/12</f>
        <v>0</v>
      </c>
      <c r="G8" s="2"/>
      <c r="H8" s="2"/>
      <c r="I8" s="2"/>
      <c r="J8" s="2"/>
    </row>
    <row r="9" spans="1:10" x14ac:dyDescent="0.3">
      <c r="B9" s="2"/>
      <c r="C9" s="13"/>
      <c r="D9" s="13"/>
      <c r="E9" s="13"/>
      <c r="F9" s="13"/>
      <c r="G9" s="2"/>
      <c r="H9" s="2"/>
      <c r="I9" s="2"/>
      <c r="J9" s="2"/>
    </row>
    <row r="10" spans="1:10" x14ac:dyDescent="0.3">
      <c r="B10" s="2"/>
      <c r="C10" s="13"/>
      <c r="D10" s="13"/>
      <c r="E10" s="13"/>
      <c r="F10" s="13"/>
      <c r="G10" s="2"/>
      <c r="H10" s="2"/>
      <c r="I10" s="2"/>
      <c r="J10" s="2"/>
    </row>
    <row r="11" spans="1:10" x14ac:dyDescent="0.3">
      <c r="A11" s="1" t="s">
        <v>9</v>
      </c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141" t="s">
        <v>139</v>
      </c>
      <c r="E12" s="16">
        <f>D6</f>
        <v>0</v>
      </c>
      <c r="F12" s="2"/>
      <c r="G12" s="2"/>
      <c r="H12" s="2"/>
      <c r="J12" s="2"/>
    </row>
    <row r="13" spans="1:10" x14ac:dyDescent="0.3">
      <c r="A13" s="2"/>
      <c r="B13" s="2"/>
      <c r="C13" s="2"/>
      <c r="D13" s="2"/>
      <c r="E13" s="15"/>
      <c r="F13" s="2"/>
      <c r="G13" s="2"/>
      <c r="H13" s="2"/>
      <c r="J13" s="2"/>
    </row>
    <row r="14" spans="1:10" ht="57.6" x14ac:dyDescent="0.3">
      <c r="A14" s="2"/>
      <c r="B14" s="17" t="s">
        <v>11</v>
      </c>
      <c r="C14" s="18" t="s">
        <v>12</v>
      </c>
      <c r="D14" s="19" t="s">
        <v>140</v>
      </c>
      <c r="E14" s="21" t="s">
        <v>14</v>
      </c>
      <c r="F14" s="20" t="s">
        <v>141</v>
      </c>
      <c r="G14" s="17" t="s">
        <v>16</v>
      </c>
      <c r="H14" s="18" t="s">
        <v>17</v>
      </c>
    </row>
    <row r="15" spans="1:10" x14ac:dyDescent="0.3">
      <c r="A15" s="6" t="s">
        <v>18</v>
      </c>
      <c r="B15" s="147"/>
      <c r="C15" s="148"/>
      <c r="D15" s="24"/>
      <c r="E15" s="25"/>
      <c r="F15" s="142" t="str">
        <f t="shared" ref="F15:F30" si="0">IFERROR(((C15*$E$12)/D15), "")</f>
        <v/>
      </c>
      <c r="G15" s="142" t="str">
        <f>IFERROR((F15/E15), "")</f>
        <v/>
      </c>
      <c r="H15" s="142" t="str">
        <f>IFERROR((G15*3/13), "")</f>
        <v/>
      </c>
    </row>
    <row r="16" spans="1:10" x14ac:dyDescent="0.3">
      <c r="A16" s="6" t="s">
        <v>19</v>
      </c>
      <c r="B16" s="147"/>
      <c r="C16" s="148"/>
      <c r="D16" s="24"/>
      <c r="E16" s="25"/>
      <c r="F16" s="142" t="str">
        <f t="shared" si="0"/>
        <v/>
      </c>
      <c r="G16" s="142" t="str">
        <f t="shared" ref="G16:G30" si="1">IFERROR((F16/E16), "")</f>
        <v/>
      </c>
      <c r="H16" s="142" t="str">
        <f t="shared" ref="H16:H30" si="2">IFERROR((G16*3/13), "")</f>
        <v/>
      </c>
    </row>
    <row r="17" spans="1:10" x14ac:dyDescent="0.3">
      <c r="A17" s="6" t="s">
        <v>20</v>
      </c>
      <c r="B17" s="147"/>
      <c r="C17" s="148"/>
      <c r="D17" s="24"/>
      <c r="E17" s="25"/>
      <c r="F17" s="142" t="str">
        <f t="shared" si="0"/>
        <v/>
      </c>
      <c r="G17" s="142" t="str">
        <f t="shared" si="1"/>
        <v/>
      </c>
      <c r="H17" s="142" t="str">
        <f t="shared" si="2"/>
        <v/>
      </c>
    </row>
    <row r="18" spans="1:10" x14ac:dyDescent="0.3">
      <c r="A18" s="6" t="s">
        <v>21</v>
      </c>
      <c r="B18" s="147"/>
      <c r="C18" s="148"/>
      <c r="D18" s="24"/>
      <c r="E18" s="25"/>
      <c r="F18" s="142" t="str">
        <f t="shared" si="0"/>
        <v/>
      </c>
      <c r="G18" s="142" t="str">
        <f t="shared" si="1"/>
        <v/>
      </c>
      <c r="H18" s="142" t="str">
        <f t="shared" si="2"/>
        <v/>
      </c>
    </row>
    <row r="19" spans="1:10" x14ac:dyDescent="0.3">
      <c r="A19" s="6" t="s">
        <v>22</v>
      </c>
      <c r="B19" s="147"/>
      <c r="C19" s="148"/>
      <c r="D19" s="24"/>
      <c r="E19" s="25"/>
      <c r="F19" s="142" t="str">
        <f t="shared" si="0"/>
        <v/>
      </c>
      <c r="G19" s="142" t="str">
        <f t="shared" si="1"/>
        <v/>
      </c>
      <c r="H19" s="142" t="str">
        <f t="shared" si="2"/>
        <v/>
      </c>
    </row>
    <row r="20" spans="1:10" x14ac:dyDescent="0.3">
      <c r="A20" s="6" t="s">
        <v>23</v>
      </c>
      <c r="B20" s="147"/>
      <c r="C20" s="148"/>
      <c r="D20" s="24"/>
      <c r="E20" s="25"/>
      <c r="F20" s="142" t="str">
        <f t="shared" si="0"/>
        <v/>
      </c>
      <c r="G20" s="142" t="str">
        <f t="shared" si="1"/>
        <v/>
      </c>
      <c r="H20" s="142" t="str">
        <f t="shared" si="2"/>
        <v/>
      </c>
    </row>
    <row r="21" spans="1:10" x14ac:dyDescent="0.3">
      <c r="A21" s="6" t="s">
        <v>24</v>
      </c>
      <c r="B21" s="147"/>
      <c r="C21" s="148"/>
      <c r="D21" s="24"/>
      <c r="E21" s="25"/>
      <c r="F21" s="142" t="str">
        <f t="shared" si="0"/>
        <v/>
      </c>
      <c r="G21" s="142" t="str">
        <f t="shared" si="1"/>
        <v/>
      </c>
      <c r="H21" s="142" t="str">
        <f t="shared" si="2"/>
        <v/>
      </c>
    </row>
    <row r="22" spans="1:10" x14ac:dyDescent="0.3">
      <c r="A22" s="6" t="s">
        <v>25</v>
      </c>
      <c r="B22" s="147"/>
      <c r="C22" s="148"/>
      <c r="D22" s="24"/>
      <c r="E22" s="25"/>
      <c r="F22" s="142" t="str">
        <f t="shared" si="0"/>
        <v/>
      </c>
      <c r="G22" s="142" t="str">
        <f t="shared" si="1"/>
        <v/>
      </c>
      <c r="H22" s="142" t="str">
        <f t="shared" si="2"/>
        <v/>
      </c>
    </row>
    <row r="23" spans="1:10" hidden="1" outlineLevel="1" x14ac:dyDescent="0.3">
      <c r="A23" s="6" t="s">
        <v>26</v>
      </c>
      <c r="B23" s="3"/>
      <c r="C23" s="148"/>
      <c r="D23" s="24"/>
      <c r="E23" s="25"/>
      <c r="F23" s="142" t="str">
        <f t="shared" si="0"/>
        <v/>
      </c>
      <c r="G23" s="142" t="str">
        <f t="shared" si="1"/>
        <v/>
      </c>
      <c r="H23" s="142" t="str">
        <f t="shared" si="2"/>
        <v/>
      </c>
    </row>
    <row r="24" spans="1:10" hidden="1" outlineLevel="1" x14ac:dyDescent="0.3">
      <c r="A24" s="6" t="s">
        <v>27</v>
      </c>
      <c r="B24" s="3"/>
      <c r="C24" s="148"/>
      <c r="D24" s="24"/>
      <c r="E24" s="25"/>
      <c r="F24" s="142" t="str">
        <f t="shared" si="0"/>
        <v/>
      </c>
      <c r="G24" s="142" t="str">
        <f t="shared" si="1"/>
        <v/>
      </c>
      <c r="H24" s="142" t="str">
        <f t="shared" si="2"/>
        <v/>
      </c>
    </row>
    <row r="25" spans="1:10" hidden="1" outlineLevel="1" x14ac:dyDescent="0.3">
      <c r="A25" s="6" t="s">
        <v>142</v>
      </c>
      <c r="B25" s="3"/>
      <c r="C25" s="148"/>
      <c r="D25" s="24"/>
      <c r="E25" s="25"/>
      <c r="F25" s="142" t="str">
        <f t="shared" si="0"/>
        <v/>
      </c>
      <c r="G25" s="142" t="str">
        <f t="shared" si="1"/>
        <v/>
      </c>
      <c r="H25" s="142" t="str">
        <f t="shared" si="2"/>
        <v/>
      </c>
    </row>
    <row r="26" spans="1:10" hidden="1" outlineLevel="1" x14ac:dyDescent="0.3">
      <c r="A26" s="6" t="s">
        <v>143</v>
      </c>
      <c r="B26" s="3"/>
      <c r="C26" s="148"/>
      <c r="D26" s="24"/>
      <c r="E26" s="25"/>
      <c r="F26" s="142" t="str">
        <f t="shared" si="0"/>
        <v/>
      </c>
      <c r="G26" s="142" t="str">
        <f t="shared" si="1"/>
        <v/>
      </c>
      <c r="H26" s="142" t="str">
        <f t="shared" si="2"/>
        <v/>
      </c>
    </row>
    <row r="27" spans="1:10" hidden="1" outlineLevel="1" x14ac:dyDescent="0.3">
      <c r="A27" s="6" t="s">
        <v>144</v>
      </c>
      <c r="B27" s="3"/>
      <c r="C27" s="148"/>
      <c r="D27" s="24"/>
      <c r="E27" s="25"/>
      <c r="F27" s="142" t="str">
        <f t="shared" si="0"/>
        <v/>
      </c>
      <c r="G27" s="142" t="str">
        <f t="shared" si="1"/>
        <v/>
      </c>
      <c r="H27" s="142" t="str">
        <f t="shared" si="2"/>
        <v/>
      </c>
    </row>
    <row r="28" spans="1:10" hidden="1" outlineLevel="1" x14ac:dyDescent="0.3">
      <c r="A28" s="6" t="s">
        <v>145</v>
      </c>
      <c r="B28" s="3"/>
      <c r="C28" s="148"/>
      <c r="D28" s="24"/>
      <c r="E28" s="25"/>
      <c r="F28" s="142" t="str">
        <f t="shared" si="0"/>
        <v/>
      </c>
      <c r="G28" s="142" t="str">
        <f t="shared" si="1"/>
        <v/>
      </c>
      <c r="H28" s="142" t="str">
        <f t="shared" si="2"/>
        <v/>
      </c>
    </row>
    <row r="29" spans="1:10" hidden="1" outlineLevel="1" x14ac:dyDescent="0.3">
      <c r="A29" s="6" t="s">
        <v>146</v>
      </c>
      <c r="B29" s="3"/>
      <c r="C29" s="148"/>
      <c r="D29" s="24"/>
      <c r="E29" s="25"/>
      <c r="F29" s="142" t="str">
        <f t="shared" si="0"/>
        <v/>
      </c>
      <c r="G29" s="142" t="str">
        <f t="shared" si="1"/>
        <v/>
      </c>
      <c r="H29" s="142" t="str">
        <f t="shared" si="2"/>
        <v/>
      </c>
    </row>
    <row r="30" spans="1:10" hidden="1" outlineLevel="1" x14ac:dyDescent="0.3">
      <c r="A30" s="6" t="s">
        <v>147</v>
      </c>
      <c r="B30" s="3"/>
      <c r="C30" s="148"/>
      <c r="D30" s="24"/>
      <c r="E30" s="25"/>
      <c r="F30" s="142" t="str">
        <f t="shared" si="0"/>
        <v/>
      </c>
      <c r="G30" s="142" t="str">
        <f t="shared" si="1"/>
        <v/>
      </c>
      <c r="H30" s="142" t="str">
        <f t="shared" si="2"/>
        <v/>
      </c>
    </row>
    <row r="31" spans="1:10" collapsed="1" x14ac:dyDescent="0.3">
      <c r="A31" s="2"/>
      <c r="B31" s="2"/>
      <c r="C31" s="27">
        <f>SUM(C15:C30)</f>
        <v>0</v>
      </c>
      <c r="D31" s="2"/>
      <c r="E31" s="2"/>
      <c r="F31" s="142"/>
      <c r="G31" s="2"/>
      <c r="H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J32" s="2"/>
    </row>
    <row r="33" spans="1:8" x14ac:dyDescent="0.3">
      <c r="A33" s="2"/>
      <c r="B33" s="2"/>
      <c r="C33" s="2"/>
      <c r="D33" s="141" t="s">
        <v>148</v>
      </c>
      <c r="E33" s="16">
        <f>D7</f>
        <v>0</v>
      </c>
      <c r="F33" s="2"/>
      <c r="G33" s="2"/>
      <c r="H33" s="2"/>
    </row>
    <row r="34" spans="1:8" x14ac:dyDescent="0.3">
      <c r="A34" s="2"/>
      <c r="B34" s="2"/>
      <c r="C34" s="2"/>
      <c r="D34" s="2"/>
      <c r="E34" s="15"/>
      <c r="F34" s="2"/>
      <c r="G34" s="2"/>
      <c r="H34" s="2"/>
    </row>
    <row r="35" spans="1:8" ht="57.6" x14ac:dyDescent="0.3">
      <c r="A35" s="2"/>
      <c r="B35" s="17" t="s">
        <v>11</v>
      </c>
      <c r="C35" s="18" t="s">
        <v>12</v>
      </c>
      <c r="D35" s="19" t="s">
        <v>140</v>
      </c>
      <c r="E35" s="21" t="s">
        <v>14</v>
      </c>
      <c r="F35" s="20" t="s">
        <v>141</v>
      </c>
      <c r="G35" s="17" t="s">
        <v>16</v>
      </c>
      <c r="H35" s="18" t="s">
        <v>17</v>
      </c>
    </row>
    <row r="36" spans="1:8" x14ac:dyDescent="0.3">
      <c r="A36" s="6" t="s">
        <v>18</v>
      </c>
      <c r="B36" s="147"/>
      <c r="C36" s="148"/>
      <c r="D36" s="24"/>
      <c r="E36" s="25"/>
      <c r="F36" s="142" t="str">
        <f>IFERROR(((C36*$E$33)/D36), "")</f>
        <v/>
      </c>
      <c r="G36" s="142" t="str">
        <f>IFERROR((F36/E36), "")</f>
        <v/>
      </c>
      <c r="H36" s="142" t="str">
        <f>IFERROR((G36*3/13), "")</f>
        <v/>
      </c>
    </row>
    <row r="37" spans="1:8" x14ac:dyDescent="0.3">
      <c r="A37" s="6" t="s">
        <v>19</v>
      </c>
      <c r="B37" s="147"/>
      <c r="C37" s="148"/>
      <c r="D37" s="24"/>
      <c r="E37" s="25"/>
      <c r="F37" s="142" t="str">
        <f t="shared" ref="F37:F51" si="3">IFERROR(((C37*$F$10)/D37), "")</f>
        <v/>
      </c>
      <c r="G37" s="142" t="str">
        <f t="shared" ref="G37:G51" si="4">IFERROR((F37/E37), "")</f>
        <v/>
      </c>
      <c r="H37" s="142" t="str">
        <f t="shared" ref="H37:H51" si="5">IFERROR((G37*3/13), "")</f>
        <v/>
      </c>
    </row>
    <row r="38" spans="1:8" x14ac:dyDescent="0.3">
      <c r="A38" s="6" t="s">
        <v>20</v>
      </c>
      <c r="B38" s="147"/>
      <c r="C38" s="148"/>
      <c r="D38" s="24"/>
      <c r="E38" s="25"/>
      <c r="F38" s="142" t="str">
        <f t="shared" si="3"/>
        <v/>
      </c>
      <c r="G38" s="142" t="str">
        <f t="shared" si="4"/>
        <v/>
      </c>
      <c r="H38" s="142" t="str">
        <f t="shared" si="5"/>
        <v/>
      </c>
    </row>
    <row r="39" spans="1:8" x14ac:dyDescent="0.3">
      <c r="A39" s="6" t="s">
        <v>21</v>
      </c>
      <c r="B39" s="147"/>
      <c r="C39" s="148"/>
      <c r="D39" s="24"/>
      <c r="E39" s="25"/>
      <c r="F39" s="142" t="str">
        <f t="shared" si="3"/>
        <v/>
      </c>
      <c r="G39" s="142" t="str">
        <f t="shared" si="4"/>
        <v/>
      </c>
      <c r="H39" s="142" t="str">
        <f t="shared" si="5"/>
        <v/>
      </c>
    </row>
    <row r="40" spans="1:8" x14ac:dyDescent="0.3">
      <c r="A40" s="6" t="s">
        <v>22</v>
      </c>
      <c r="B40" s="147"/>
      <c r="C40" s="148"/>
      <c r="D40" s="24"/>
      <c r="E40" s="25"/>
      <c r="F40" s="142" t="str">
        <f t="shared" si="3"/>
        <v/>
      </c>
      <c r="G40" s="142" t="str">
        <f t="shared" si="4"/>
        <v/>
      </c>
      <c r="H40" s="142" t="str">
        <f t="shared" si="5"/>
        <v/>
      </c>
    </row>
    <row r="41" spans="1:8" x14ac:dyDescent="0.3">
      <c r="A41" s="6" t="s">
        <v>23</v>
      </c>
      <c r="B41" s="147"/>
      <c r="C41" s="148"/>
      <c r="D41" s="24"/>
      <c r="E41" s="25"/>
      <c r="F41" s="142" t="str">
        <f t="shared" si="3"/>
        <v/>
      </c>
      <c r="G41" s="142" t="str">
        <f t="shared" si="4"/>
        <v/>
      </c>
      <c r="H41" s="142" t="str">
        <f t="shared" si="5"/>
        <v/>
      </c>
    </row>
    <row r="42" spans="1:8" x14ac:dyDescent="0.3">
      <c r="A42" s="6" t="s">
        <v>24</v>
      </c>
      <c r="B42" s="147"/>
      <c r="C42" s="148"/>
      <c r="D42" s="24"/>
      <c r="E42" s="25"/>
      <c r="F42" s="142" t="str">
        <f t="shared" si="3"/>
        <v/>
      </c>
      <c r="G42" s="142" t="str">
        <f t="shared" si="4"/>
        <v/>
      </c>
      <c r="H42" s="142" t="str">
        <f t="shared" si="5"/>
        <v/>
      </c>
    </row>
    <row r="43" spans="1:8" x14ac:dyDescent="0.3">
      <c r="A43" s="6" t="s">
        <v>25</v>
      </c>
      <c r="B43" s="147"/>
      <c r="C43" s="148"/>
      <c r="D43" s="24"/>
      <c r="E43" s="25"/>
      <c r="F43" s="142" t="str">
        <f t="shared" si="3"/>
        <v/>
      </c>
      <c r="G43" s="142" t="str">
        <f t="shared" si="4"/>
        <v/>
      </c>
      <c r="H43" s="142" t="str">
        <f t="shared" si="5"/>
        <v/>
      </c>
    </row>
    <row r="44" spans="1:8" hidden="1" outlineLevel="1" x14ac:dyDescent="0.3">
      <c r="A44" s="6" t="s">
        <v>26</v>
      </c>
      <c r="B44" s="147"/>
      <c r="C44" s="148"/>
      <c r="D44" s="24"/>
      <c r="E44" s="25"/>
      <c r="F44" s="142" t="str">
        <f t="shared" si="3"/>
        <v/>
      </c>
      <c r="G44" s="142" t="str">
        <f t="shared" si="4"/>
        <v/>
      </c>
      <c r="H44" s="142" t="str">
        <f t="shared" si="5"/>
        <v/>
      </c>
    </row>
    <row r="45" spans="1:8" hidden="1" outlineLevel="1" x14ac:dyDescent="0.3">
      <c r="A45" s="6" t="s">
        <v>27</v>
      </c>
      <c r="B45" s="147"/>
      <c r="C45" s="148"/>
      <c r="D45" s="24"/>
      <c r="E45" s="25"/>
      <c r="F45" s="142" t="str">
        <f t="shared" si="3"/>
        <v/>
      </c>
      <c r="G45" s="142" t="str">
        <f t="shared" si="4"/>
        <v/>
      </c>
      <c r="H45" s="142" t="str">
        <f t="shared" si="5"/>
        <v/>
      </c>
    </row>
    <row r="46" spans="1:8" hidden="1" outlineLevel="1" x14ac:dyDescent="0.3">
      <c r="A46" s="6" t="s">
        <v>142</v>
      </c>
      <c r="B46" s="147"/>
      <c r="C46" s="148"/>
      <c r="D46" s="24"/>
      <c r="E46" s="25"/>
      <c r="F46" s="142" t="str">
        <f t="shared" si="3"/>
        <v/>
      </c>
      <c r="G46" s="142" t="str">
        <f t="shared" si="4"/>
        <v/>
      </c>
      <c r="H46" s="142" t="str">
        <f t="shared" si="5"/>
        <v/>
      </c>
    </row>
    <row r="47" spans="1:8" hidden="1" outlineLevel="1" x14ac:dyDescent="0.3">
      <c r="A47" s="6" t="s">
        <v>143</v>
      </c>
      <c r="B47" s="147"/>
      <c r="C47" s="148"/>
      <c r="D47" s="24"/>
      <c r="E47" s="25"/>
      <c r="F47" s="142" t="str">
        <f t="shared" si="3"/>
        <v/>
      </c>
      <c r="G47" s="142" t="str">
        <f t="shared" si="4"/>
        <v/>
      </c>
      <c r="H47" s="142" t="str">
        <f t="shared" si="5"/>
        <v/>
      </c>
    </row>
    <row r="48" spans="1:8" hidden="1" outlineLevel="1" x14ac:dyDescent="0.3">
      <c r="A48" s="6" t="s">
        <v>144</v>
      </c>
      <c r="B48" s="147"/>
      <c r="C48" s="148"/>
      <c r="D48" s="24"/>
      <c r="E48" s="25"/>
      <c r="F48" s="142" t="str">
        <f t="shared" si="3"/>
        <v/>
      </c>
      <c r="G48" s="142" t="str">
        <f t="shared" si="4"/>
        <v/>
      </c>
      <c r="H48" s="142" t="str">
        <f t="shared" si="5"/>
        <v/>
      </c>
    </row>
    <row r="49" spans="1:8" hidden="1" outlineLevel="1" x14ac:dyDescent="0.3">
      <c r="A49" s="6" t="s">
        <v>145</v>
      </c>
      <c r="B49" s="147"/>
      <c r="C49" s="148"/>
      <c r="D49" s="24"/>
      <c r="E49" s="25"/>
      <c r="F49" s="142" t="str">
        <f t="shared" si="3"/>
        <v/>
      </c>
      <c r="G49" s="142" t="str">
        <f t="shared" si="4"/>
        <v/>
      </c>
      <c r="H49" s="142" t="str">
        <f t="shared" si="5"/>
        <v/>
      </c>
    </row>
    <row r="50" spans="1:8" hidden="1" outlineLevel="1" x14ac:dyDescent="0.3">
      <c r="A50" s="6" t="s">
        <v>146</v>
      </c>
      <c r="B50" s="147"/>
      <c r="C50" s="148"/>
      <c r="D50" s="24"/>
      <c r="E50" s="25"/>
      <c r="F50" s="142" t="str">
        <f t="shared" si="3"/>
        <v/>
      </c>
      <c r="G50" s="142" t="str">
        <f t="shared" si="4"/>
        <v/>
      </c>
      <c r="H50" s="142" t="str">
        <f t="shared" si="5"/>
        <v/>
      </c>
    </row>
    <row r="51" spans="1:8" hidden="1" outlineLevel="1" x14ac:dyDescent="0.3">
      <c r="A51" s="6" t="s">
        <v>147</v>
      </c>
      <c r="B51" s="147"/>
      <c r="C51" s="148"/>
      <c r="D51" s="24"/>
      <c r="E51" s="25"/>
      <c r="F51" s="142" t="str">
        <f t="shared" si="3"/>
        <v/>
      </c>
      <c r="G51" s="142" t="str">
        <f t="shared" si="4"/>
        <v/>
      </c>
      <c r="H51" s="142" t="str">
        <f t="shared" si="5"/>
        <v/>
      </c>
    </row>
    <row r="52" spans="1:8" collapsed="1" x14ac:dyDescent="0.3">
      <c r="A52" s="2"/>
      <c r="B52" s="2"/>
      <c r="C52" s="27">
        <f>SUM(C36:C51)</f>
        <v>0</v>
      </c>
      <c r="D52" s="2"/>
      <c r="E52" s="2"/>
      <c r="F52" s="2"/>
      <c r="G52" s="2"/>
      <c r="H52" s="2"/>
    </row>
    <row r="54" spans="1:8" x14ac:dyDescent="0.3">
      <c r="A54" s="2"/>
      <c r="B54" s="2"/>
      <c r="C54" s="2"/>
      <c r="D54" s="141" t="s">
        <v>149</v>
      </c>
      <c r="E54" s="16">
        <f>D8</f>
        <v>0</v>
      </c>
      <c r="F54" s="2"/>
      <c r="G54" s="2"/>
      <c r="H54" s="2"/>
    </row>
    <row r="55" spans="1:8" x14ac:dyDescent="0.3">
      <c r="A55" s="2"/>
      <c r="B55" s="2"/>
      <c r="C55" s="2"/>
      <c r="D55" s="2"/>
      <c r="E55" s="15"/>
      <c r="F55" s="2"/>
      <c r="G55" s="2"/>
      <c r="H55" s="2"/>
    </row>
    <row r="56" spans="1:8" ht="43.2" x14ac:dyDescent="0.3">
      <c r="A56" s="2"/>
      <c r="B56" s="17" t="s">
        <v>11</v>
      </c>
      <c r="C56" s="18" t="s">
        <v>12</v>
      </c>
      <c r="D56" s="19" t="s">
        <v>140</v>
      </c>
      <c r="E56" s="21" t="s">
        <v>14</v>
      </c>
      <c r="F56" s="20" t="s">
        <v>141</v>
      </c>
      <c r="G56" s="17" t="s">
        <v>16</v>
      </c>
      <c r="H56" s="18" t="s">
        <v>17</v>
      </c>
    </row>
    <row r="57" spans="1:8" x14ac:dyDescent="0.3">
      <c r="A57" s="6" t="s">
        <v>18</v>
      </c>
      <c r="B57" s="147"/>
      <c r="C57" s="148"/>
      <c r="D57" s="24"/>
      <c r="E57" s="25"/>
      <c r="F57" s="142" t="str">
        <f>IFERROR(((C57*$E$54)/D57), "")</f>
        <v/>
      </c>
      <c r="G57" s="142" t="str">
        <f>IFERROR((F57/E57), "")</f>
        <v/>
      </c>
      <c r="H57" s="142" t="str">
        <f>IFERROR((G57*3/13), "")</f>
        <v/>
      </c>
    </row>
    <row r="58" spans="1:8" x14ac:dyDescent="0.3">
      <c r="A58" s="6" t="s">
        <v>19</v>
      </c>
      <c r="B58" s="147"/>
      <c r="C58" s="148"/>
      <c r="D58" s="24"/>
      <c r="E58" s="25"/>
      <c r="F58" s="142" t="str">
        <f t="shared" ref="F58:F61" si="6">IFERROR(((C58*$F$10)/D58), "")</f>
        <v/>
      </c>
      <c r="G58" s="142" t="str">
        <f t="shared" ref="G58:G61" si="7">IFERROR((F58/E58), "")</f>
        <v/>
      </c>
      <c r="H58" s="142" t="str">
        <f t="shared" ref="H58:H61" si="8">IFERROR((G58*3/13), "")</f>
        <v/>
      </c>
    </row>
    <row r="59" spans="1:8" x14ac:dyDescent="0.3">
      <c r="A59" s="6" t="s">
        <v>20</v>
      </c>
      <c r="B59" s="147"/>
      <c r="C59" s="148"/>
      <c r="D59" s="24"/>
      <c r="E59" s="25"/>
      <c r="F59" s="142" t="str">
        <f t="shared" si="6"/>
        <v/>
      </c>
      <c r="G59" s="142" t="str">
        <f t="shared" si="7"/>
        <v/>
      </c>
      <c r="H59" s="142" t="str">
        <f t="shared" si="8"/>
        <v/>
      </c>
    </row>
    <row r="60" spans="1:8" x14ac:dyDescent="0.3">
      <c r="A60" s="6" t="s">
        <v>21</v>
      </c>
      <c r="B60" s="147"/>
      <c r="C60" s="148"/>
      <c r="D60" s="24"/>
      <c r="E60" s="25"/>
      <c r="F60" s="142" t="str">
        <f t="shared" si="6"/>
        <v/>
      </c>
      <c r="G60" s="142" t="str">
        <f t="shared" si="7"/>
        <v/>
      </c>
      <c r="H60" s="142" t="str">
        <f t="shared" si="8"/>
        <v/>
      </c>
    </row>
    <row r="61" spans="1:8" x14ac:dyDescent="0.3">
      <c r="A61" s="6" t="s">
        <v>22</v>
      </c>
      <c r="B61" s="147"/>
      <c r="C61" s="148"/>
      <c r="D61" s="24"/>
      <c r="E61" s="25"/>
      <c r="F61" s="142" t="str">
        <f t="shared" si="6"/>
        <v/>
      </c>
      <c r="G61" s="142" t="str">
        <f t="shared" si="7"/>
        <v/>
      </c>
      <c r="H61" s="142" t="str">
        <f t="shared" si="8"/>
        <v/>
      </c>
    </row>
    <row r="62" spans="1:8" x14ac:dyDescent="0.3">
      <c r="A62" s="6" t="s">
        <v>23</v>
      </c>
      <c r="B62" s="147"/>
      <c r="C62" s="148"/>
      <c r="D62" s="24"/>
      <c r="E62" s="25"/>
      <c r="F62" s="142"/>
      <c r="G62" s="142"/>
      <c r="H62" s="142"/>
    </row>
    <row r="63" spans="1:8" x14ac:dyDescent="0.3">
      <c r="A63" s="6" t="s">
        <v>24</v>
      </c>
      <c r="B63" s="147"/>
      <c r="C63" s="148"/>
      <c r="D63" s="24"/>
      <c r="E63" s="25"/>
      <c r="F63" s="142"/>
      <c r="G63" s="142"/>
      <c r="H63" s="142"/>
    </row>
    <row r="64" spans="1:8" x14ac:dyDescent="0.3">
      <c r="A64" s="6" t="s">
        <v>25</v>
      </c>
      <c r="B64" s="147"/>
      <c r="C64" s="148"/>
      <c r="D64" s="24"/>
      <c r="E64" s="25"/>
      <c r="F64" s="142"/>
      <c r="G64" s="142"/>
      <c r="H64" s="142"/>
    </row>
    <row r="65" spans="1:8" hidden="1" outlineLevel="1" x14ac:dyDescent="0.3">
      <c r="A65" s="6" t="s">
        <v>26</v>
      </c>
      <c r="B65" s="147"/>
      <c r="C65" s="148"/>
      <c r="D65" s="24"/>
      <c r="E65" s="25"/>
      <c r="F65" s="142"/>
      <c r="G65" s="142"/>
      <c r="H65" s="142"/>
    </row>
    <row r="66" spans="1:8" hidden="1" outlineLevel="1" x14ac:dyDescent="0.3">
      <c r="A66" s="6" t="s">
        <v>27</v>
      </c>
      <c r="B66" s="147"/>
      <c r="C66" s="148"/>
      <c r="D66" s="24"/>
      <c r="E66" s="25"/>
      <c r="F66" s="142"/>
      <c r="G66" s="142"/>
      <c r="H66" s="142"/>
    </row>
    <row r="67" spans="1:8" hidden="1" outlineLevel="1" x14ac:dyDescent="0.3">
      <c r="A67" s="6" t="s">
        <v>142</v>
      </c>
      <c r="B67" s="147"/>
      <c r="C67" s="148"/>
      <c r="D67" s="24"/>
      <c r="E67" s="25"/>
      <c r="F67" s="142"/>
      <c r="G67" s="142"/>
      <c r="H67" s="142"/>
    </row>
    <row r="68" spans="1:8" hidden="1" outlineLevel="1" x14ac:dyDescent="0.3">
      <c r="A68" s="6" t="s">
        <v>143</v>
      </c>
      <c r="B68" s="147"/>
      <c r="C68" s="148"/>
      <c r="D68" s="24"/>
      <c r="E68" s="25"/>
      <c r="F68" s="142"/>
      <c r="G68" s="142"/>
      <c r="H68" s="142"/>
    </row>
    <row r="69" spans="1:8" hidden="1" outlineLevel="1" x14ac:dyDescent="0.3">
      <c r="A69" s="6" t="s">
        <v>144</v>
      </c>
      <c r="B69" s="147"/>
      <c r="C69" s="148"/>
      <c r="D69" s="24"/>
      <c r="E69" s="25"/>
      <c r="F69" s="142"/>
      <c r="G69" s="142"/>
      <c r="H69" s="142"/>
    </row>
    <row r="70" spans="1:8" hidden="1" outlineLevel="1" x14ac:dyDescent="0.3">
      <c r="A70" s="6" t="s">
        <v>145</v>
      </c>
      <c r="B70" s="147"/>
      <c r="C70" s="148"/>
      <c r="D70" s="24"/>
      <c r="E70" s="25"/>
      <c r="F70" s="142"/>
      <c r="G70" s="142"/>
      <c r="H70" s="142"/>
    </row>
    <row r="71" spans="1:8" hidden="1" outlineLevel="1" x14ac:dyDescent="0.3">
      <c r="A71" s="6" t="s">
        <v>146</v>
      </c>
      <c r="B71" s="147"/>
      <c r="C71" s="148"/>
      <c r="D71" s="24"/>
      <c r="E71" s="25"/>
      <c r="F71" s="142"/>
      <c r="G71" s="142"/>
      <c r="H71" s="142"/>
    </row>
    <row r="72" spans="1:8" hidden="1" outlineLevel="1" x14ac:dyDescent="0.3">
      <c r="A72" s="6" t="s">
        <v>147</v>
      </c>
      <c r="B72" s="147"/>
      <c r="C72" s="148"/>
      <c r="D72" s="24"/>
      <c r="E72" s="25"/>
      <c r="F72" s="142"/>
      <c r="G72" s="142"/>
      <c r="H72" s="142"/>
    </row>
    <row r="73" spans="1:8" collapsed="1" x14ac:dyDescent="0.3">
      <c r="A73" s="2"/>
      <c r="B73" s="2"/>
      <c r="C73" s="27">
        <f>SUM(C57:C72)</f>
        <v>0</v>
      </c>
      <c r="D73" s="2"/>
      <c r="E73" s="2"/>
      <c r="F73" s="2"/>
      <c r="G73" s="2"/>
      <c r="H7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les #1 ideale omzet</vt:lpstr>
      <vt:lpstr>les #2 vaste uitgaven privé</vt:lpstr>
      <vt:lpstr>les #3 planning uitgaven privé</vt:lpstr>
      <vt:lpstr>les #4 variabele uitgaven privé</vt:lpstr>
      <vt:lpstr>les #7 vaste uitgaven zakelijk</vt:lpstr>
      <vt:lpstr>les #8 planning uitgaven zakeli</vt:lpstr>
      <vt:lpstr>les #12 budgetteren</vt:lpstr>
      <vt:lpstr>les #17 ideale inkomen</vt:lpstr>
      <vt:lpstr>les #18 ideale omzet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Sophie</cp:lastModifiedBy>
  <dcterms:created xsi:type="dcterms:W3CDTF">2020-06-08T13:16:07Z</dcterms:created>
  <dcterms:modified xsi:type="dcterms:W3CDTF">2020-07-06T15:57:31Z</dcterms:modified>
</cp:coreProperties>
</file>